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uvib\Downloads\"/>
    </mc:Choice>
  </mc:AlternateContent>
  <bookViews>
    <workbookView xWindow="0" yWindow="0" windowWidth="20490" windowHeight="6555" tabRatio="744" activeTab="2"/>
  </bookViews>
  <sheets>
    <sheet name="About this Calculator" sheetId="1" r:id="rId1"/>
    <sheet name="Itinerary" sheetId="4" r:id="rId2"/>
    <sheet name="Trip Budget" sheetId="2" r:id="rId3"/>
    <sheet name="Passengers" sheetId="3" r:id="rId4"/>
    <sheet name="Summary" sheetId="6" r:id="rId5"/>
    <sheet name="_SSC" sheetId="9" state="hidden" r:id="rId6"/>
    <sheet name="_Options" sheetId="10" state="hidden" r:id="rId7"/>
  </sheets>
  <definedNames>
    <definedName name="_Ctrl_1">Passengers!$E$16</definedName>
    <definedName name="_Ctrl_10">Passengers!$E$128</definedName>
    <definedName name="_Ctrl_11">Passengers!$E$142</definedName>
    <definedName name="_Ctrl_12">Passengers!$E$156</definedName>
    <definedName name="_Ctrl_13">Passengers!$E$10</definedName>
    <definedName name="_Ctrl_14">Passengers!$E$13</definedName>
    <definedName name="_Ctrl_15">Passengers!$E$19</definedName>
    <definedName name="_Ctrl_16">Passengers!$E$24</definedName>
    <definedName name="_Ctrl_17">Passengers!$E$27</definedName>
    <definedName name="_Ctrl_18">Passengers!$E$33</definedName>
    <definedName name="_Ctrl_19">Passengers!$E$38</definedName>
    <definedName name="_Ctrl_20">Passengers!$E$41</definedName>
    <definedName name="_Ctrl_21">Passengers!$E$47</definedName>
    <definedName name="_Ctrl_22">Passengers!$E$52</definedName>
    <definedName name="_Ctrl_23">Passengers!$E$55</definedName>
    <definedName name="_Ctrl_24">Passengers!$E$61</definedName>
    <definedName name="_Ctrl_25">Passengers!$E$66</definedName>
    <definedName name="_Ctrl_26">Passengers!$E$69</definedName>
    <definedName name="_Ctrl_27">Passengers!$E$75</definedName>
    <definedName name="_Ctrl_28">Passengers!$E$80</definedName>
    <definedName name="_Ctrl_29">Passengers!$E$83</definedName>
    <definedName name="_Ctrl_3">Passengers!$E$30</definedName>
    <definedName name="_Ctrl_30">Passengers!$E$89</definedName>
    <definedName name="_Ctrl_31">Passengers!$E$94</definedName>
    <definedName name="_Ctrl_32">Passengers!$E$97</definedName>
    <definedName name="_Ctrl_33">Passengers!$E$103</definedName>
    <definedName name="_Ctrl_34">Passengers!$E$108</definedName>
    <definedName name="_Ctrl_35">Passengers!$E$111</definedName>
    <definedName name="_Ctrl_36">Passengers!$E$117</definedName>
    <definedName name="_Ctrl_37">Passengers!$E$122</definedName>
    <definedName name="_Ctrl_38">Passengers!$E$125</definedName>
    <definedName name="_Ctrl_39">Passengers!$E$131</definedName>
    <definedName name="_Ctrl_4">Passengers!$E$44</definedName>
    <definedName name="_Ctrl_40">Passengers!$E$136</definedName>
    <definedName name="_Ctrl_41">Passengers!$E$139</definedName>
    <definedName name="_Ctrl_42">Passengers!$E$145</definedName>
    <definedName name="_Ctrl_43">Passengers!$E$150</definedName>
    <definedName name="_Ctrl_44">Passengers!$E$153</definedName>
    <definedName name="_Ctrl_45">Passengers!$E$159</definedName>
    <definedName name="_Ctrl_46">Passengers!$B$7</definedName>
    <definedName name="_Ctrl_5">Passengers!$E$58</definedName>
    <definedName name="_Ctrl_6">Passengers!$E$72</definedName>
    <definedName name="_Ctrl_7">Passengers!$E$86</definedName>
    <definedName name="_Ctrl_8">Passengers!$E$100</definedName>
    <definedName name="_Ctrl_9">Passengers!$E$114</definedName>
    <definedName name="_options1">_Options!$A$1:$A$2</definedName>
    <definedName name="_options10">_Options!$J$1:$J$2</definedName>
    <definedName name="_options11">_Options!$K$1:$K$2</definedName>
    <definedName name="_options12">_Options!$L$1:$L$2</definedName>
    <definedName name="_options13">_Options!$M$1:$M$2</definedName>
    <definedName name="_options14">_Options!$N$1:$N$2</definedName>
    <definedName name="_options15">_Options!$O$1:$O$2</definedName>
    <definedName name="_options16">_Options!$P$1:$P$2</definedName>
    <definedName name="_options17">_Options!$Q$1:$Q$2</definedName>
    <definedName name="_options18">_Options!$R$1:$R$2</definedName>
    <definedName name="_options19">_Options!$S$1:$S$2</definedName>
    <definedName name="_options2">_Options!$B$1:$B$2</definedName>
    <definedName name="_options20">_Options!$T$1:$T$2</definedName>
    <definedName name="_options21">_Options!$U$1:$U$2</definedName>
    <definedName name="_options22">_Options!$V$1:$V$2</definedName>
    <definedName name="_options23">_Options!$W$1:$W$2</definedName>
    <definedName name="_options24">_Options!$X$1:$X$2</definedName>
    <definedName name="_options25">_Options!$Y$1:$Y$2</definedName>
    <definedName name="_options26">_Options!$Z$1:$Z$2</definedName>
    <definedName name="_options27">_Options!$AA$1:$AA$2</definedName>
    <definedName name="_options28">_Options!$AB$1:$AB$2</definedName>
    <definedName name="_options29">_Options!$AC$1:$AC$2</definedName>
    <definedName name="_options3">_Options!$C$1:$C$2</definedName>
    <definedName name="_options30">_Options!$AD$1:$AD$2</definedName>
    <definedName name="_options31">_Options!$AE$1:$AE$2</definedName>
    <definedName name="_options32">_Options!$AF$1:$AF$2</definedName>
    <definedName name="_options33">_Options!$AG$1:$AG$2</definedName>
    <definedName name="_options34">_Options!$AH$1:$AH$2</definedName>
    <definedName name="_options35">_Options!$AI$1:$AI$2</definedName>
    <definedName name="_options36">_Options!$AJ$1:$AJ$2</definedName>
    <definedName name="_options37">_Options!$AK$1:$AK$2</definedName>
    <definedName name="_options38">_Options!$AL$1:$AL$2</definedName>
    <definedName name="_options39">_Options!$AM$1:$AM$2</definedName>
    <definedName name="_options4">_Options!$D$1:$D$2</definedName>
    <definedName name="_options40">_Options!$AN$1:$AN$2</definedName>
    <definedName name="_options41">_Options!$AO$1:$AO$2</definedName>
    <definedName name="_options42">_Options!$AP$1:$AP$2</definedName>
    <definedName name="_options43">_Options!$AQ$1:$AQ$2</definedName>
    <definedName name="_options44">_Options!$AR$1:$AR$2</definedName>
    <definedName name="_options45">_Options!$AS$1:$AS$2</definedName>
    <definedName name="_options46">_Options!$AT$1:$AT$2</definedName>
    <definedName name="_options47">_Options!$AU$1:$AU$2</definedName>
    <definedName name="_options48">_Options!$AV$1:$AV$2</definedName>
    <definedName name="_options49">_Options!$AW$1:$AW$2</definedName>
    <definedName name="_options5">_Options!$E$1:$E$2</definedName>
    <definedName name="_options50">_Options!$AX$1:$AX$2</definedName>
    <definedName name="_options51">_Options!$AY$1:$AY$2</definedName>
    <definedName name="_options52">_Options!$AZ$1:$AZ$2</definedName>
    <definedName name="_options53">_Options!$BA$1:$BA$2</definedName>
    <definedName name="_options54">_Options!$BB$1:$BB$2</definedName>
    <definedName name="_options55">_Options!$BC$1:$BC$2</definedName>
    <definedName name="_options56">_Options!$BD$1:$BD$2</definedName>
    <definedName name="_options57">_Options!$BE$1:$BE$2</definedName>
    <definedName name="_options58">_Options!$BF$1:$BF$2</definedName>
    <definedName name="_options59">_Options!$BG$1:$BG$2</definedName>
    <definedName name="_options6">_Options!$F$1:$F$2</definedName>
    <definedName name="_options60">_Options!$BH$1:$BH$2</definedName>
    <definedName name="_options61">_Options!$BI$1:$BI$2</definedName>
    <definedName name="_options62">_Options!$BJ$1:$BJ$2</definedName>
    <definedName name="_options63">_Options!$BK$1:$BK$2</definedName>
    <definedName name="_options64">_Options!$BL$1:$BL$2</definedName>
    <definedName name="_options65">_Options!$BM$1:$BM$2</definedName>
    <definedName name="_options66">_Options!$BN$1:$BN$2</definedName>
    <definedName name="_options67">_Options!$BO$1:$BO$2</definedName>
    <definedName name="_options68">_Options!$BP$1:$BP$2</definedName>
    <definedName name="_options69">_Options!$BQ$1:$BQ$2</definedName>
    <definedName name="_options7">_Options!$G$1:$G$2</definedName>
    <definedName name="_options70">_Options!$BR$1:$BR$2</definedName>
    <definedName name="_options8">_Options!$H$1:$H$2</definedName>
    <definedName name="_options9">_Options!$I$1:$I$2</definedName>
    <definedName name="airtravel">'Trip Budget'!$B$5</definedName>
    <definedName name="cruising">'Trip Budget'!$B$48</definedName>
    <definedName name="fifthday">Itinerary!$B$62</definedName>
    <definedName name="firstday">Itinerary!$B$5</definedName>
    <definedName name="fourthday">Itinerary!$B$48</definedName>
    <definedName name="number1">Passengers!$B$8</definedName>
    <definedName name="number10">Passengers!$B$134</definedName>
    <definedName name="number11">Passengers!$B$148</definedName>
    <definedName name="number2">Passengers!$B$22</definedName>
    <definedName name="number3">Passengers!$B$36</definedName>
    <definedName name="number4">Passengers!$B$50</definedName>
    <definedName name="number5">Passengers!$B$64</definedName>
    <definedName name="number6">Passengers!$B$78</definedName>
    <definedName name="number7">Passengers!$B$92</definedName>
    <definedName name="number8">Passengers!$B$106</definedName>
    <definedName name="number9">Passengers!$B$120</definedName>
    <definedName name="otherexpenses">'Trip Budget'!$B$67</definedName>
    <definedName name="person1">Passengers!$E$10</definedName>
    <definedName name="person10">Passengers!$E$136</definedName>
    <definedName name="person11">Passengers!$E$150</definedName>
    <definedName name="person2">Passengers!$E$24</definedName>
    <definedName name="person3">Passengers!$E$38</definedName>
    <definedName name="person4">Passengers!$E$52</definedName>
    <definedName name="person5">Passengers!$E$66</definedName>
    <definedName name="person6">Passengers!$E$80</definedName>
    <definedName name="person7">Passengers!$E$94</definedName>
    <definedName name="person8">Passengers!$E$108</definedName>
    <definedName name="person9">Passengers!$E$122</definedName>
    <definedName name="secondday">Itinerary!$B$20</definedName>
    <definedName name="sightseeing">'Trip Budget'!$B$33</definedName>
    <definedName name="sixthday">Itinerary!$B$76</definedName>
    <definedName name="thirdday">Itinerary!$B$34</definedName>
    <definedName name="transport">'Trip Budget'!$B$18</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7" i="6" l="1"/>
  <c r="C26" i="6"/>
  <c r="C25" i="6"/>
  <c r="C24" i="6"/>
  <c r="C23" i="6"/>
  <c r="C22" i="6"/>
  <c r="C21" i="6"/>
  <c r="C20" i="6"/>
  <c r="C19" i="6"/>
  <c r="C18" i="6"/>
  <c r="C17" i="6"/>
  <c r="F7" i="6" l="1"/>
  <c r="E7" i="6"/>
  <c r="D7" i="6"/>
  <c r="C7" i="6"/>
  <c r="B27" i="6" l="1"/>
  <c r="B148" i="3" l="1"/>
  <c r="B134" i="3"/>
  <c r="B120" i="3"/>
  <c r="B106" i="3"/>
  <c r="B92" i="3"/>
  <c r="B78" i="3"/>
  <c r="B64" i="3"/>
  <c r="B50" i="3"/>
  <c r="B36" i="3"/>
  <c r="B22" i="3"/>
  <c r="B8" i="3"/>
  <c r="B76" i="4"/>
  <c r="B62" i="4"/>
  <c r="B34" i="4"/>
  <c r="B20" i="4"/>
  <c r="B5" i="4"/>
  <c r="B77" i="4" l="1"/>
  <c r="B63" i="4"/>
  <c r="B49" i="4"/>
  <c r="B35" i="4"/>
  <c r="B21" i="4"/>
  <c r="B6" i="4"/>
  <c r="G86" i="2" l="1"/>
  <c r="I90" i="4"/>
  <c r="F17" i="1"/>
  <c r="E86" i="2" l="1"/>
  <c r="F8" i="6"/>
  <c r="E8" i="6"/>
  <c r="D8" i="6"/>
  <c r="C8" i="6"/>
  <c r="B8" i="6"/>
  <c r="F90" i="4"/>
  <c r="D11" i="6"/>
  <c r="B7" i="6"/>
  <c r="E6" i="3"/>
  <c r="F84" i="2"/>
  <c r="F65" i="2"/>
  <c r="F46" i="2"/>
  <c r="F31" i="2"/>
  <c r="F16" i="2"/>
  <c r="B67" i="2"/>
  <c r="B48" i="2"/>
  <c r="B33" i="2"/>
  <c r="B18" i="2"/>
  <c r="B5" i="2"/>
</calcChain>
</file>

<file path=xl/sharedStrings.xml><?xml version="1.0" encoding="utf-8"?>
<sst xmlns="http://schemas.openxmlformats.org/spreadsheetml/2006/main" count="345" uniqueCount="152">
  <si>
    <t>Holiday Planner</t>
  </si>
  <si>
    <t>Airfare</t>
  </si>
  <si>
    <t>Checked baggage fee</t>
  </si>
  <si>
    <t>Airport parking</t>
  </si>
  <si>
    <t>Airport transfers</t>
  </si>
  <si>
    <t>Car rental</t>
  </si>
  <si>
    <t>Gas</t>
  </si>
  <si>
    <t>Other car expenses (parking)</t>
  </si>
  <si>
    <t>Train tickets</t>
  </si>
  <si>
    <t>Public transporation &amp; taxis</t>
  </si>
  <si>
    <t>Vacation package</t>
  </si>
  <si>
    <t>Nightlife</t>
  </si>
  <si>
    <t>Span treatments</t>
  </si>
  <si>
    <t>Tours and entrance fees</t>
  </si>
  <si>
    <t>Souveniers/shopping</t>
  </si>
  <si>
    <t>Cruise fare</t>
  </si>
  <si>
    <t>Shore excursion</t>
  </si>
  <si>
    <t>Dining surcharges</t>
  </si>
  <si>
    <t>Fitness classes</t>
  </si>
  <si>
    <t>Spa charges</t>
  </si>
  <si>
    <t>Internet onboard</t>
  </si>
  <si>
    <t>Cocktails &amp; Soda</t>
  </si>
  <si>
    <t>Travel insurance</t>
  </si>
  <si>
    <t/>
  </si>
  <si>
    <t>Passport, visa</t>
  </si>
  <si>
    <t>Pet or child care while away</t>
  </si>
  <si>
    <t>Currency exchanges and bank fees</t>
  </si>
  <si>
    <t>Medications</t>
  </si>
  <si>
    <t>Luggage</t>
  </si>
  <si>
    <t>Miscellaneous</t>
  </si>
  <si>
    <t>Name</t>
  </si>
  <si>
    <t>Age</t>
  </si>
  <si>
    <t>Gender</t>
  </si>
  <si>
    <t>Passport No</t>
  </si>
  <si>
    <t>No of Passengers</t>
  </si>
  <si>
    <t>Bangkok to Pattaya</t>
  </si>
  <si>
    <t>Land in Bangkok to a warm welcome! The MakeMyTrip representative will take you on a 2.5 hour drive to Pattaya, a breathtakingly beautiful beach destination. It is here that you can hit the bars, bask on the beaches, shop till you drop, pamper yourself with a massage and relish mouth-watering Thai cuisine. And what does one say about the nightlife in Pattaya? Well, it is one of the most happening in the world.</t>
  </si>
  <si>
    <t>Day</t>
  </si>
  <si>
    <r>
      <t>What's your next trip </t>
    </r>
    <r>
      <rPr>
        <i/>
        <sz val="11"/>
        <color theme="3"/>
        <rFont val="Kristen ITC"/>
        <family val="4"/>
      </rPr>
      <t>really</t>
    </r>
    <r>
      <rPr>
        <sz val="11"/>
        <color theme="3"/>
        <rFont val="Kristen ITC"/>
        <family val="4"/>
      </rPr>
      <t> going to cost you? Travel expenses can add up faster than you might think. Here's a handy budget calculator with a list of all the costs you're likely to face on your next trip; estimate how much you'll spend on each and then hit "Find my trip cost!" We'll give you a customized budget for your trip that you can save, print or e-mail to your travel companion.</t>
    </r>
  </si>
  <si>
    <t>Coral Island Tour in Pattaya</t>
  </si>
  <si>
    <t>Sightseeing in Pattaya</t>
  </si>
  <si>
    <t>Visit Temples in Bangkok</t>
  </si>
  <si>
    <t>Sightseeing in Bangkok</t>
  </si>
  <si>
    <t>Departure</t>
  </si>
  <si>
    <t>After a scrumptious breakfast at the hotel, speedboat your way to the idyllic Coral Island (KohLan) through the sparkling aqua-blue waters of the Gulf of Thailand. Spend the day under the warm tropical sun - relax, swim, snorkel or just laze around on the island's immaculate golden beaches. You can also dive down into the waters to witness the marine life up and close. Return to the hotel and relish a delicious Indian lunch.</t>
  </si>
  <si>
    <t>Relish a delightful breakfast and soak in the day at leisure. Or enjoy an optional tour to Noong Nooch Village. Located on Sukhumvit Road in the Chonburi Province of Thailand, Nong Nooch Tropical Garden is a sprawling 500-acre botanical garden and a major tourist attraction. The garden features a lake, orchid nurseries, waterfalls and a vast, magnificent landscape. A Cultural Extravaganza is presented 4 times in a day and includes a number of shows like folk dances, elephant shows, sword fighting and Thai boxing.</t>
  </si>
  <si>
    <t>Recharge yourself with a healthy breakfast at the hotel and embark on a pleasant journey back to Bangkok - the city of temples, spas, endless shopping sprees and a vivid nightlife.</t>
  </si>
  <si>
    <t>Breakfast at the hotel and head out for a day of leisure or you can opt for an exciting time at the Safari World and Marine Park. Thailand's popular open zoo. Divided into four distinct sections (Safari Park, Bird Park, Games Corner and Macaw Island), the Safari World Park is the place to be, to see dolphins, orangutans, seals and a myriad of other exotic animals and birds amidst a picturesque African setting. Several lunch options are available here for you to pick from. Return to the hotel to catch a breather.</t>
  </si>
  <si>
    <t>Grab a good breakfast and check out well in time to proceed to the airport and board the return flight.</t>
  </si>
  <si>
    <t>The total budget of the trip</t>
  </si>
  <si>
    <t>Total</t>
  </si>
  <si>
    <t>Number of passenger in this trip</t>
  </si>
  <si>
    <t>_Ctrl_1</t>
  </si>
  <si>
    <t>Male</t>
  </si>
  <si>
    <t>Female</t>
  </si>
  <si>
    <t>{"WidgetClassification":0,"State":1,"IsRequired":false,"ListItem":"Male\r\nFemale","VlookupRange":"","Direction":1,"Rows":1,"Columns":0,"CellName":"_Ctrl_1","CellAddress":"='Passengers'!$E$16","WidgetName":7,"HiddenRow":1,"SheetCodeName":null,"ControlId":null}</t>
  </si>
  <si>
    <t>_Ctrl_2</t>
  </si>
  <si>
    <t>_Ctrl_3</t>
  </si>
  <si>
    <t>{"WidgetClassification":0,"State":1,"IsRequired":false,"ListItem":"Male\r\nFemale","VlookupRange":"","Direction":1,"Rows":1,"Columns":0,"CellName":"_Ctrl_3","CellAddress":"='Passengers'!$E$30","WidgetName":7,"HiddenRow":3,"SheetCodeName":null,"ControlId":null}</t>
  </si>
  <si>
    <t>_Ctrl_4</t>
  </si>
  <si>
    <t>{"WidgetClassification":0,"State":1,"IsRequired":false,"ListItem":"Male\r\nFemale","VlookupRange":"","Direction":1,"Rows":1,"Columns":1,"CellName":"_Ctrl_4","CellAddress":"='Passengers'!$E$44","WidgetName":7,"HiddenRow":4,"SheetCodeName":null,"ControlId":null}</t>
  </si>
  <si>
    <t>_Ctrl_5</t>
  </si>
  <si>
    <t>{"WidgetClassification":0,"State":1,"IsRequired":false,"ListItem":"Male\r\nFemale","VlookupRange":"","Direction":1,"Rows":1,"Columns":0,"CellName":"_Ctrl_5","CellAddress":"='Passengers'!$E$58","WidgetName":7,"HiddenRow":5,"SheetCodeName":null,"ControlId":null}</t>
  </si>
  <si>
    <t>_Ctrl_6</t>
  </si>
  <si>
    <t>{"WidgetClassification":0,"State":1,"IsRequired":false,"ListItem":"Male\r\nFemale","VlookupRange":"","Direction":1,"Rows":1,"Columns":0,"CellName":"_Ctrl_6","CellAddress":"='Passengers'!$E$72","WidgetName":7,"HiddenRow":6,"SheetCodeName":null,"ControlId":null}</t>
  </si>
  <si>
    <t>_Ctrl_7</t>
  </si>
  <si>
    <t>{"WidgetClassification":0,"State":1,"IsRequired":false,"ListItem":"Male\r\nFemale","VlookupRange":"","Direction":1,"Rows":1,"Columns":0,"CellName":"_Ctrl_7","CellAddress":"='Passengers'!$E$86","WidgetName":7,"HiddenRow":7,"SheetCodeName":null,"ControlId":null}</t>
  </si>
  <si>
    <t>_Ctrl_8</t>
  </si>
  <si>
    <t>{"WidgetClassification":0,"State":1,"IsRequired":false,"ListItem":"Male\r\nFemale","VlookupRange":"","Direction":1,"Rows":1,"Columns":0,"CellName":"_Ctrl_8","CellAddress":"='Passengers'!$E$100","WidgetName":7,"HiddenRow":8,"SheetCodeName":null,"ControlId":null}</t>
  </si>
  <si>
    <t>_Ctrl_9</t>
  </si>
  <si>
    <t>{"WidgetClassification":0,"State":1,"IsRequired":false,"ListItem":"Male\r\nFemale","VlookupRange":"","Direction":1,"Rows":1,"Columns":1,"CellName":"_Ctrl_9","CellAddress":"='Passengers'!$E$114","WidgetName":7,"HiddenRow":9,"SheetCodeName":null,"ControlId":null}</t>
  </si>
  <si>
    <t>_Ctrl_10</t>
  </si>
  <si>
    <t>{"WidgetClassification":0,"State":1,"IsRequired":false,"ListItem":"Male\r\nFemale","VlookupRange":"","Direction":1,"Rows":1,"Columns":0,"CellName":"_Ctrl_10","CellAddress":"='Passengers'!$E$128","WidgetName":7,"HiddenRow":10,"SheetCodeName":null,"ControlId":null}</t>
  </si>
  <si>
    <t>_Ctrl_11</t>
  </si>
  <si>
    <t>{"WidgetClassification":0,"State":1,"IsRequired":false,"ListItem":"Male\r\nFemale","VlookupRange":"","Direction":1,"Rows":1,"Columns":0,"CellName":"_Ctrl_11","CellAddress":"='Passengers'!$E$142","WidgetName":7,"HiddenRow":11,"SheetCodeName":null,"ControlId":null}</t>
  </si>
  <si>
    <t>_Ctrl_12</t>
  </si>
  <si>
    <t>{"WidgetClassification":0,"State":1,"IsRequired":false,"ListItem":"Male\r\nFemale","VlookupRange":"","Direction":1,"Rows":1,"Columns":0,"CellName":"_Ctrl_12","CellAddress":"='Passengers'!$E$156","WidgetName":7,"HiddenRow":12,"SheetCodeName":null,"ControlId":null}</t>
  </si>
  <si>
    <t>_Ctrl_13</t>
  </si>
  <si>
    <t>{"WidgetClassification":0,"State":1,"IsRequired":false,"IsMultiline":false,"IsHidden":false,"Placeholder":"","InputType":0,"Rows":3,"IsMergeJustify":false,"CellName":"_Ctrl_13","CellAddress":"='Passengers'!$E$10","WidgetName":4,"HiddenRow":13,"SheetCodeName":null,"ControlId":null}</t>
  </si>
  <si>
    <t>_Ctrl_14</t>
  </si>
  <si>
    <t>{"WidgetClassification":0,"State":1,"IsRequired":false,"IsMultiline":false,"IsHidden":false,"Placeholder":"","InputType":0,"Rows":3,"IsMergeJustify":false,"CellName":"_Ctrl_14","CellAddress":"='Passengers'!$E$13","WidgetName":4,"HiddenRow":14,"SheetCodeName":null,"ControlId":null}</t>
  </si>
  <si>
    <t>_Ctrl_15</t>
  </si>
  <si>
    <t>{"WidgetClassification":0,"State":1,"IsRequired":false,"IsMultiline":false,"IsHidden":false,"Placeholder":"","InputType":0,"Rows":3,"IsMergeJustify":false,"CellName":"_Ctrl_15","CellAddress":"='Passengers'!$E$19","WidgetName":4,"HiddenRow":15,"SheetCodeName":null,"ControlId":null}</t>
  </si>
  <si>
    <t>_Ctrl_16</t>
  </si>
  <si>
    <t>{"WidgetClassification":0,"State":1,"IsRequired":false,"IsMultiline":false,"IsHidden":false,"Placeholder":"","InputType":0,"Rows":3,"IsMergeJustify":false,"CellName":"_Ctrl_16","CellAddress":"='Passengers'!$E$24","WidgetName":4,"HiddenRow":16,"SheetCodeName":null,"ControlId":null}</t>
  </si>
  <si>
    <t>_Ctrl_17</t>
  </si>
  <si>
    <t>{"WidgetClassification":0,"State":1,"IsRequired":false,"IsMultiline":false,"IsHidden":false,"Placeholder":"","InputType":0,"Rows":3,"IsMergeJustify":false,"CellName":"_Ctrl_17","CellAddress":"='Passengers'!$E$27","WidgetName":4,"HiddenRow":17,"SheetCodeName":null,"ControlId":null}</t>
  </si>
  <si>
    <t>_Ctrl_18</t>
  </si>
  <si>
    <t>{"WidgetClassification":0,"State":1,"IsRequired":false,"IsMultiline":false,"IsHidden":false,"Placeholder":"","InputType":0,"Rows":3,"IsMergeJustify":false,"CellName":"_Ctrl_18","CellAddress":"='Passengers'!$E$33","WidgetName":4,"HiddenRow":18,"SheetCodeName":null,"ControlId":null}</t>
  </si>
  <si>
    <t>_Ctrl_19</t>
  </si>
  <si>
    <t>{"WidgetClassification":0,"State":1,"IsRequired":false,"IsMultiline":false,"IsHidden":false,"Placeholder":"","InputType":0,"Rows":3,"IsMergeJustify":false,"CellName":"_Ctrl_19","CellAddress":"='Passengers'!$E$38","WidgetName":4,"HiddenRow":19,"SheetCodeName":null,"ControlId":null}</t>
  </si>
  <si>
    <t>_Ctrl_20</t>
  </si>
  <si>
    <t>{"WidgetClassification":0,"State":1,"IsRequired":false,"IsMultiline":false,"IsHidden":false,"Placeholder":"","InputType":0,"Rows":3,"IsMergeJustify":false,"CellName":"_Ctrl_20","CellAddress":"='Passengers'!$E$41","WidgetName":4,"HiddenRow":20,"SheetCodeName":null,"ControlId":null}</t>
  </si>
  <si>
    <t>_Ctrl_21</t>
  </si>
  <si>
    <t>{"WidgetClassification":0,"State":1,"IsRequired":false,"IsMultiline":false,"IsHidden":false,"Placeholder":"","InputType":0,"Rows":3,"IsMergeJustify":false,"CellName":"_Ctrl_21","CellAddress":"='Passengers'!$E$47","WidgetName":4,"HiddenRow":21,"SheetCodeName":null,"ControlId":null}</t>
  </si>
  <si>
    <t>_Ctrl_22</t>
  </si>
  <si>
    <t>{"WidgetClassification":0,"State":1,"IsRequired":false,"IsMultiline":false,"IsHidden":false,"Placeholder":"","InputType":0,"Rows":3,"IsMergeJustify":false,"CellName":"_Ctrl_22","CellAddress":"='Passengers'!$E$52","WidgetName":4,"HiddenRow":22,"SheetCodeName":null,"ControlId":null}</t>
  </si>
  <si>
    <t>_Ctrl_23</t>
  </si>
  <si>
    <t>{"WidgetClassification":0,"State":1,"IsRequired":false,"IsMultiline":false,"IsHidden":false,"Placeholder":"","InputType":0,"Rows":3,"IsMergeJustify":false,"CellName":"_Ctrl_23","CellAddress":"='Passengers'!$E$55","WidgetName":4,"HiddenRow":23,"SheetCodeName":null,"ControlId":null}</t>
  </si>
  <si>
    <t>_Ctrl_24</t>
  </si>
  <si>
    <t>{"WidgetClassification":0,"State":1,"IsRequired":false,"IsMultiline":false,"IsHidden":false,"Placeholder":"","InputType":0,"Rows":3,"IsMergeJustify":false,"CellName":"_Ctrl_24","CellAddress":"='Passengers'!$E$61","WidgetName":4,"HiddenRow":24,"SheetCodeName":null,"ControlId":null}</t>
  </si>
  <si>
    <t>_Ctrl_25</t>
  </si>
  <si>
    <t>{"WidgetClassification":0,"State":1,"IsRequired":false,"IsMultiline":false,"IsHidden":false,"Placeholder":"","InputType":0,"Rows":3,"IsMergeJustify":false,"CellName":"_Ctrl_25","CellAddress":"='Passengers'!$E$66","WidgetName":4,"HiddenRow":25,"SheetCodeName":null,"ControlId":null}</t>
  </si>
  <si>
    <t>_Ctrl_26</t>
  </si>
  <si>
    <t>{"WidgetClassification":0,"State":1,"IsRequired":false,"IsMultiline":false,"IsHidden":false,"Placeholder":"","InputType":0,"Rows":3,"IsMergeJustify":false,"CellName":"_Ctrl_26","CellAddress":"='Passengers'!$E$69","WidgetName":4,"HiddenRow":26,"SheetCodeName":null,"ControlId":null}</t>
  </si>
  <si>
    <t>_Ctrl_27</t>
  </si>
  <si>
    <t>{"WidgetClassification":0,"State":1,"IsRequired":false,"IsMultiline":false,"IsHidden":false,"Placeholder":"","InputType":0,"Rows":3,"IsMergeJustify":false,"CellName":"_Ctrl_27","CellAddress":"='Passengers'!$E$75","WidgetName":4,"HiddenRow":27,"SheetCodeName":null,"ControlId":null}</t>
  </si>
  <si>
    <t>_Ctrl_28</t>
  </si>
  <si>
    <t>{"WidgetClassification":0,"State":1,"IsRequired":false,"IsMultiline":false,"IsHidden":false,"Placeholder":"","InputType":0,"Rows":3,"IsMergeJustify":false,"CellName":"_Ctrl_28","CellAddress":"='Passengers'!$E$80","WidgetName":4,"HiddenRow":28,"SheetCodeName":null,"ControlId":null}</t>
  </si>
  <si>
    <t>_Ctrl_29</t>
  </si>
  <si>
    <t>{"WidgetClassification":0,"State":1,"IsRequired":false,"IsMultiline":false,"IsHidden":false,"Placeholder":"","InputType":0,"Rows":3,"IsMergeJustify":false,"CellName":"_Ctrl_29","CellAddress":"='Passengers'!$E$83","WidgetName":4,"HiddenRow":29,"SheetCodeName":null,"ControlId":null}</t>
  </si>
  <si>
    <t>_Ctrl_30</t>
  </si>
  <si>
    <t>{"WidgetClassification":0,"State":1,"IsRequired":false,"IsMultiline":false,"IsHidden":false,"Placeholder":"","InputType":0,"Rows":3,"IsMergeJustify":false,"CellName":"_Ctrl_30","CellAddress":"='Passengers'!$E$89","WidgetName":4,"HiddenRow":30,"SheetCodeName":null,"ControlId":null}</t>
  </si>
  <si>
    <t>_Ctrl_31</t>
  </si>
  <si>
    <t>{"WidgetClassification":0,"State":1,"IsRequired":false,"IsMultiline":false,"IsHidden":false,"Placeholder":"","InputType":0,"Rows":3,"IsMergeJustify":false,"CellName":"_Ctrl_31","CellAddress":"='Passengers'!$E$94","WidgetName":4,"HiddenRow":31,"SheetCodeName":null,"ControlId":null}</t>
  </si>
  <si>
    <t>_Ctrl_32</t>
  </si>
  <si>
    <t>{"WidgetClassification":0,"State":1,"IsRequired":false,"IsMultiline":false,"IsHidden":false,"Placeholder":"","InputType":0,"Rows":3,"IsMergeJustify":false,"CellName":"_Ctrl_32","CellAddress":"='Passengers'!$E$97","WidgetName":4,"HiddenRow":32,"SheetCodeName":null,"ControlId":null}</t>
  </si>
  <si>
    <t>_Ctrl_33</t>
  </si>
  <si>
    <t>{"WidgetClassification":0,"State":1,"IsRequired":false,"IsMultiline":false,"IsHidden":false,"Placeholder":"","InputType":0,"Rows":3,"IsMergeJustify":false,"CellName":"_Ctrl_33","CellAddress":"='Passengers'!$E$103","WidgetName":4,"HiddenRow":33,"SheetCodeName":null,"ControlId":null}</t>
  </si>
  <si>
    <t>_Ctrl_34</t>
  </si>
  <si>
    <t>{"WidgetClassification":0,"State":1,"IsRequired":false,"IsMultiline":false,"IsHidden":false,"Placeholder":"","InputType":0,"Rows":3,"IsMergeJustify":false,"CellName":"_Ctrl_34","CellAddress":"='Passengers'!$E$108","WidgetName":4,"HiddenRow":34,"SheetCodeName":null,"ControlId":null}</t>
  </si>
  <si>
    <t>_Ctrl_35</t>
  </si>
  <si>
    <t>{"WidgetClassification":0,"State":1,"IsRequired":false,"IsMultiline":false,"IsHidden":false,"Placeholder":"","InputType":0,"Rows":3,"IsMergeJustify":false,"CellName":"_Ctrl_35","CellAddress":"='Passengers'!$E$111","WidgetName":4,"HiddenRow":35,"SheetCodeName":null,"ControlId":null}</t>
  </si>
  <si>
    <t>_Ctrl_36</t>
  </si>
  <si>
    <t>{"WidgetClassification":0,"State":1,"IsRequired":false,"IsMultiline":false,"IsHidden":false,"Placeholder":"","InputType":0,"Rows":3,"IsMergeJustify":false,"CellName":"_Ctrl_36","CellAddress":"='Passengers'!$E$117","WidgetName":4,"HiddenRow":36,"SheetCodeName":null,"ControlId":null}</t>
  </si>
  <si>
    <t>_Ctrl_37</t>
  </si>
  <si>
    <t>{"WidgetClassification":0,"State":1,"IsRequired":false,"IsMultiline":false,"IsHidden":false,"Placeholder":"","InputType":0,"Rows":3,"IsMergeJustify":false,"CellName":"_Ctrl_37","CellAddress":"='Passengers'!$E$122","WidgetName":4,"HiddenRow":37,"SheetCodeName":null,"ControlId":null}</t>
  </si>
  <si>
    <t>_Ctrl_38</t>
  </si>
  <si>
    <t>{"WidgetClassification":0,"State":1,"IsRequired":false,"IsMultiline":false,"IsHidden":false,"Placeholder":"","InputType":0,"Rows":3,"IsMergeJustify":false,"CellName":"_Ctrl_38","CellAddress":"='Passengers'!$E$125","WidgetName":4,"HiddenRow":38,"SheetCodeName":null,"ControlId":null}</t>
  </si>
  <si>
    <t>_Ctrl_39</t>
  </si>
  <si>
    <t>{"WidgetClassification":0,"State":1,"IsRequired":false,"IsMultiline":false,"IsHidden":false,"Placeholder":"","InputType":0,"Rows":3,"IsMergeJustify":false,"CellName":"_Ctrl_39","CellAddress":"='Passengers'!$E$131","WidgetName":4,"HiddenRow":39,"SheetCodeName":null,"ControlId":null}</t>
  </si>
  <si>
    <t>_Ctrl_40</t>
  </si>
  <si>
    <t>{"WidgetClassification":0,"State":1,"IsRequired":false,"IsMultiline":false,"IsHidden":false,"Placeholder":"","InputType":0,"Rows":3,"IsMergeJustify":false,"CellName":"_Ctrl_40","CellAddress":"='Passengers'!$E$136","WidgetName":4,"HiddenRow":40,"SheetCodeName":null,"ControlId":null}</t>
  </si>
  <si>
    <t>_Ctrl_41</t>
  </si>
  <si>
    <t>{"WidgetClassification":0,"State":1,"IsRequired":false,"IsMultiline":false,"IsHidden":false,"Placeholder":"","InputType":0,"Rows":3,"IsMergeJustify":false,"CellName":"_Ctrl_41","CellAddress":"='Passengers'!$E$139","WidgetName":4,"HiddenRow":41,"SheetCodeName":null,"ControlId":null}</t>
  </si>
  <si>
    <t>_Ctrl_42</t>
  </si>
  <si>
    <t>{"WidgetClassification":0,"State":1,"IsRequired":false,"IsMultiline":false,"IsHidden":false,"Placeholder":"","InputType":0,"Rows":3,"IsMergeJustify":false,"CellName":"_Ctrl_42","CellAddress":"='Passengers'!$E$145","WidgetName":4,"HiddenRow":42,"SheetCodeName":null,"ControlId":null}</t>
  </si>
  <si>
    <t>_Ctrl_43</t>
  </si>
  <si>
    <t>{"WidgetClassification":0,"State":1,"IsRequired":false,"IsMultiline":false,"IsHidden":false,"Placeholder":"","InputType":0,"Rows":3,"IsMergeJustify":false,"CellName":"_Ctrl_43","CellAddress":"='Passengers'!$E$150","WidgetName":4,"HiddenRow":43,"SheetCodeName":null,"ControlId":null}</t>
  </si>
  <si>
    <t>_Ctrl_44</t>
  </si>
  <si>
    <t>{"WidgetClassification":0,"State":1,"IsRequired":false,"IsMultiline":false,"IsHidden":false,"Placeholder":"","InputType":0,"Rows":3,"IsMergeJustify":false,"CellName":"_Ctrl_44","CellAddress":"='Passengers'!$E$153","WidgetName":4,"HiddenRow":44,"SheetCodeName":null,"ControlId":null}</t>
  </si>
  <si>
    <t>_Ctrl_45</t>
  </si>
  <si>
    <t>{"WidgetClassification":0,"State":1,"IsRequired":false,"IsMultiline":false,"IsHidden":false,"Placeholder":"","InputType":0,"Rows":3,"IsMergeJustify":false,"CellName":"_Ctrl_45","CellAddress":"='Passengers'!$E$159","WidgetName":4,"HiddenRow":45,"SheetCodeName":null,"ControlId":null}</t>
  </si>
  <si>
    <t>_Ctrl_46</t>
  </si>
  <si>
    <t>{"WidgetClassification":0,"State":1,"SliderFlavor":1,"MinValue":1.0,"MaxValue":11.0,"TickInterval":1.0,"ShowTextbox":false,"ShowValueInTooltip":true,"IsRangeSlider":false,"CellName":"_Ctrl_46","CellAddress":"='Passengers'!$B$7","WidgetName":6,"HiddenRow":46,"SheetCodeName":null,"ControlId":null}</t>
  </si>
  <si>
    <t>{"IsHide":false,"SheetId":0,"Name":"About this Calculator","HiddenRow":0,"VisibleRange":"","SheetTheme":{"TabColor":"","BodyColor":"","BodyImage":""}}</t>
  </si>
  <si>
    <t>{"IsHide":false,"SheetId":0,"Name":"Itinerary","HiddenRow":0,"VisibleRange":"","SheetTheme":{"TabColor":"","BodyColor":"","BodyImage":""}}</t>
  </si>
  <si>
    <t>{"IsHide":false,"SheetId":0,"Name":"Trip Budget","HiddenRow":0,"VisibleRange":"","SheetTheme":{"TabColor":"","BodyColor":"","BodyImage":""}}</t>
  </si>
  <si>
    <t>{"IsHide":false,"SheetId":0,"Name":"Passengers","HiddenRow":0,"VisibleRange":"","SheetTheme":{"TabColor":"","BodyColor":"","BodyImage":""}}</t>
  </si>
  <si>
    <t>{"IsHide":false,"SheetId":0,"Name":"Summary","HiddenRow":0,"VisibleRange":"","SheetTheme":{"TabColor":"","BodyColor":"","BodyImage":""}}</t>
  </si>
  <si>
    <t>{"ButtonStyle":0,"Name":"","CopyProtect":{"IsEnabled":false,"DomainName":""},"HideSscPoweredlogo":false,"AspnetConfig":{"BrowseUrl":"http://localhost/ssc","FileExtension":0},"NodejsConfig":{"LocalPort":3000},"SmartphoneSettings":{"ViewportLock":true,"UseOldViewEngine":false,"EnableZoom":false,"EnableSwipe":false,"HideToolbar":false,"InheritBackgroundColor":false,"CheckboxFlavor":1,"ShowBubble":false},"SmartphoneTheme":1,"Theme":{"BgColor":"#FFFFFFFF","BgImage":"","InputBorderStyle":2},"Layout":0,"LayoutConfig":{"IsSamePagesHeight":false},"Toolbar":{"Position":1,"IsSubmit":true,"IsPrint":true,"IsPrintAll":false,"IsReset":true,"IsUpdate":true},"InputDetection":0,"ConfigureSubmit":{"IsShowCaptcha":false,"IsUseSscWebServer":true,"ReceiverCode":"","IsFreeService":false,"IsAdvanceService":false,"IsDemonstrationService":true,"AfterSuccessfulSubmit":"","AfterFailSubmit":"","AfterCancelWizard":"","IsUseOwnWebServer":false,"OwnWebServerURL":"","OwnWebServerTarget":"","SubmitTarget":0},"Flavor":0,"Edition":3,"IgnoreBgInputCell":false,"LiveShare":{"Enable":true},"ResponsiveDesignSetting":{"Disabled":false}}</t>
  </si>
  <si>
    <t>{"Captcha":{"Heading":"Enter the number displayed below.","Message":"This is to verify that you are a human visitor, to prevent automated form submissions.","OkButton":"OK","CancelButton":"Cancel","ErrorMessage":"Your answer is incorrect, please try again."},"RequiredField":{"ErrorMessage":"The fields with the red border are required.","OkButton":"OK","DDLDefaultRequiredText":"Select"},"WizardButton":{"Next":"Next","Previous":"Previous","Cancel":"Cancel","Finish":"Finish"},"ToolbarButton":{"Submit":"Submit","Print":"Print","PrintAll":"Print All","Reset":"Reset","Update":"Update","Back":"Back"},"BrowserAndLocation":{"Browsers":[{"Name":"chrome.exe"}],"ConversionPath":"C:\\Users\\Jason\\Documents\\SpreadsheetConverter"},"AdvancedSettingsModels":[],"Dropbox":{"AccessToken":"","AccessSecret":""},"SpreadsheetServer":{"Username":"","Password":"","ServerUrl":""},"ConfigureSubmitDefault":{"Email":""},"MessageBubble":{"Close":false,"TopMsg":0},"CustomizeTheme":{"Theme":"C:\\Users\\anuvib\\AppData\\Roaming\\SpreadsheetConverter\\V8\\SupportFiles\\themes\\bootstrap\\css\\sky-ssc-theme.css"},"QrSetting":{"ShowOnConversion":true},"CongratsPage":{"LastOpenedVersion":""},"LocalWebServer":{"Port":"8889"},"SubmitDialog":{"SubmitDialogHeading":"Submit Successful.","SubmitDialogDesc":"The form was successfully submitted.","BeforeSubmitDesc":"The form is being submitted.","OfflineHeading":"Save until online","OfflineDesc":"You are currently offline and the submit failed. Do you want to save the submit and send it later when you are online.","OfflineConfirm":"Do you want to save?","OfflineSubmitHeading":"Offline forms submit confirmation","OfflineSubmitDesc":"There are Offline form(s), which are now ready to submit in server.","OfflineSubmitConfirm":"Do you want to submit?","FailOfflineHeading":"Offline Form submit failed","FailOfflineDesc":"Unable to connect to the Internet. Please try submitting the offline forms later in internet connection.","OfflineSubmitWait":"It may take sometime to finish all submits depending on the size of offline forms and internet connection.","OfflineSubmitWaitCounter":"Left","OfflineSubmitError":"Submit error: Please try later."}}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</si>
</sst>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13" x14ac:knownFonts="1">
    <font>
      <sz val="11"/>
      <color theme="1"/>
      <name val="Calibri"/>
      <family val="2"/>
      <scheme val="minor"/>
    </font>
    <font>
      <b/>
      <sz val="11"/>
      <color theme="3"/>
      <name val="Calibri"/>
      <family val="2"/>
      <scheme val="minor"/>
    </font>
    <font>
      <sz val="16"/>
      <color theme="1"/>
      <name val="Calibri"/>
      <family val="2"/>
      <scheme val="minor"/>
    </font>
    <font>
      <u/>
      <sz val="11"/>
      <color theme="10"/>
      <name val="Calibri"/>
      <family val="2"/>
      <scheme val="minor"/>
    </font>
    <font>
      <b/>
      <sz val="14"/>
      <name val="Calibri"/>
      <family val="2"/>
      <scheme val="minor"/>
    </font>
    <font>
      <b/>
      <sz val="14"/>
      <color theme="3"/>
      <name val="Calibri"/>
      <family val="2"/>
      <scheme val="minor"/>
    </font>
    <font>
      <sz val="11"/>
      <color theme="3"/>
      <name val="Calibri"/>
      <family val="2"/>
      <scheme val="minor"/>
    </font>
    <font>
      <b/>
      <sz val="14"/>
      <color theme="10"/>
      <name val="Calibri"/>
      <family val="2"/>
      <scheme val="minor"/>
    </font>
    <font>
      <sz val="11"/>
      <color theme="1"/>
      <name val="Kristen ITC"/>
      <family val="4"/>
    </font>
    <font>
      <i/>
      <sz val="11"/>
      <color theme="3"/>
      <name val="Kristen ITC"/>
      <family val="4"/>
    </font>
    <font>
      <sz val="11"/>
      <color theme="3"/>
      <name val="Kristen ITC"/>
      <family val="4"/>
    </font>
    <font>
      <b/>
      <sz val="22"/>
      <color theme="3"/>
      <name val="Kristen ITC"/>
      <family val="4"/>
    </font>
    <font>
      <sz val="2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theme="0"/>
        <bgColor indexed="64"/>
      </patternFill>
    </fill>
  </fills>
  <borders count="2">
    <border>
      <left/>
      <right/>
      <top/>
      <bottom/>
      <diagonal/>
    </border>
    <border>
      <left/>
      <right/>
      <top/>
      <bottom style="medium">
        <color theme="4" tint="-0.249977111117893"/>
      </bottom>
      <diagonal/>
    </border>
  </borders>
  <cellStyleXfs count="2">
    <xf numFmtId="0" fontId="0" fillId="0" borderId="0"/>
    <xf numFmtId="0" fontId="3" fillId="0" borderId="0" applyNumberFormat="0" applyFill="0" applyBorder="0" applyAlignment="0" applyProtection="0"/>
  </cellStyleXfs>
  <cellXfs count="39">
    <xf numFmtId="0" fontId="0" fillId="0" borderId="0" xfId="0"/>
    <xf numFmtId="0" fontId="0" fillId="0" borderId="0" xfId="0" applyAlignment="1">
      <alignment horizontal="center"/>
    </xf>
    <xf numFmtId="0" fontId="0" fillId="2" borderId="0" xfId="0" applyFill="1"/>
    <xf numFmtId="0" fontId="0" fillId="0" borderId="0" xfId="0" applyBorder="1"/>
    <xf numFmtId="0" fontId="0" fillId="5" borderId="0" xfId="0" applyFill="1"/>
    <xf numFmtId="0" fontId="0" fillId="2" borderId="0" xfId="0" applyFill="1" applyAlignment="1">
      <alignment horizontal="left"/>
    </xf>
    <xf numFmtId="0" fontId="0" fillId="5" borderId="0" xfId="0" applyFill="1" applyAlignment="1">
      <alignment horizontal="left"/>
    </xf>
    <xf numFmtId="0" fontId="0" fillId="5" borderId="0" xfId="0" applyFill="1" applyBorder="1" applyAlignment="1">
      <alignment horizontal="left"/>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Border="1"/>
    <xf numFmtId="0" fontId="4" fillId="4" borderId="0" xfId="0" applyFont="1" applyFill="1" applyBorder="1" applyAlignment="1">
      <alignment horizontal="center" vertical="center"/>
    </xf>
    <xf numFmtId="0" fontId="0" fillId="0" borderId="0" xfId="0" applyAlignment="1"/>
    <xf numFmtId="164" fontId="12" fillId="0" borderId="0" xfId="0" applyNumberFormat="1" applyFont="1" applyAlignment="1">
      <alignment vertical="center"/>
    </xf>
    <xf numFmtId="164" fontId="12" fillId="0" borderId="0" xfId="0" applyNumberFormat="1" applyFont="1" applyAlignment="1">
      <alignment horizontal="right" vertical="center"/>
    </xf>
    <xf numFmtId="0" fontId="5" fillId="0" borderId="0" xfId="0" applyFont="1" applyBorder="1" applyAlignment="1">
      <alignment horizontal="right"/>
    </xf>
    <xf numFmtId="0" fontId="3" fillId="0" borderId="0" xfId="1" applyBorder="1" applyAlignment="1">
      <alignment horizontal="center" vertical="center"/>
    </xf>
    <xf numFmtId="0" fontId="0" fillId="0" borderId="0" xfId="0" applyNumberFormat="1"/>
    <xf numFmtId="0" fontId="1" fillId="0" borderId="0" xfId="0" applyFont="1" applyFill="1" applyBorder="1" applyAlignment="1">
      <alignment horizontal="left"/>
    </xf>
    <xf numFmtId="0" fontId="0" fillId="0" borderId="0" xfId="0" applyFill="1" applyBorder="1"/>
    <xf numFmtId="0" fontId="1" fillId="0" borderId="0" xfId="0" applyFont="1" applyFill="1" applyBorder="1"/>
    <xf numFmtId="0" fontId="0" fillId="0" borderId="0" xfId="0" applyFill="1" applyBorder="1" applyProtection="1">
      <protection locked="0"/>
    </xf>
    <xf numFmtId="0" fontId="0" fillId="5" borderId="0" xfId="0" quotePrefix="1" applyFill="1" applyAlignment="1">
      <alignment horizontal="left"/>
    </xf>
    <xf numFmtId="0" fontId="5" fillId="0" borderId="0" xfId="0" applyFont="1" applyFill="1" applyBorder="1" applyAlignment="1">
      <alignment vertical="center"/>
    </xf>
    <xf numFmtId="164" fontId="5" fillId="0" borderId="0" xfId="0" applyNumberFormat="1" applyFont="1" applyFill="1" applyBorder="1" applyAlignment="1">
      <alignment horizontal="center" vertical="center"/>
    </xf>
    <xf numFmtId="0" fontId="11" fillId="3" borderId="0" xfId="0" applyFont="1" applyFill="1" applyAlignment="1">
      <alignment horizontal="center" vertical="center"/>
    </xf>
    <xf numFmtId="0" fontId="8" fillId="0" borderId="0" xfId="0" applyFont="1" applyAlignment="1">
      <alignment horizontal="left" vertical="top" wrapText="1"/>
    </xf>
    <xf numFmtId="0" fontId="7" fillId="4" borderId="0" xfId="1" applyFont="1" applyFill="1" applyAlignment="1">
      <alignment horizontal="center" vertical="center"/>
    </xf>
    <xf numFmtId="0" fontId="5" fillId="0" borderId="1" xfId="0" applyFont="1" applyFill="1" applyBorder="1" applyAlignment="1">
      <alignment horizontal="left" vertical="center"/>
    </xf>
    <xf numFmtId="0" fontId="0" fillId="0" borderId="0" xfId="0" applyAlignment="1">
      <alignment horizontal="center"/>
    </xf>
    <xf numFmtId="0" fontId="3" fillId="0" borderId="0" xfId="1" applyAlignment="1">
      <alignment horizontal="center" vertical="center"/>
    </xf>
    <xf numFmtId="0" fontId="0" fillId="0" borderId="0" xfId="0" applyAlignment="1">
      <alignment horizontal="center" vertical="center"/>
    </xf>
    <xf numFmtId="164" fontId="0" fillId="2" borderId="0" xfId="0" applyNumberFormat="1" applyFill="1" applyAlignment="1">
      <alignment horizontal="right"/>
    </xf>
    <xf numFmtId="164" fontId="6" fillId="2" borderId="0" xfId="0" applyNumberFormat="1" applyFont="1" applyFill="1" applyAlignment="1">
      <alignment horizontal="right"/>
    </xf>
    <xf numFmtId="164" fontId="2" fillId="0" borderId="0" xfId="0" applyNumberFormat="1" applyFont="1" applyAlignment="1">
      <alignment horizontal="right" vertical="center"/>
    </xf>
    <xf numFmtId="0" fontId="0" fillId="0" borderId="0" xfId="0" applyBorder="1" applyAlignment="1">
      <alignment horizontal="center"/>
    </xf>
    <xf numFmtId="0" fontId="0" fillId="0" borderId="0" xfId="0" applyFill="1" applyBorder="1" applyAlignment="1" applyProtection="1">
      <alignment horizontal="left" vertical="top"/>
      <protection locked="0"/>
    </xf>
    <xf numFmtId="0" fontId="0" fillId="0" borderId="0" xfId="0" applyFill="1" applyBorder="1" applyAlignment="1" applyProtection="1">
      <alignment horizontal="center"/>
      <protection locked="0"/>
    </xf>
    <xf numFmtId="0" fontId="5" fillId="0" borderId="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xdr:col>
      <xdr:colOff>152400</xdr:colOff>
      <xdr:row>8</xdr:row>
      <xdr:rowOff>0</xdr:rowOff>
    </xdr:from>
    <xdr:to>
      <xdr:col>3</xdr:col>
      <xdr:colOff>381000</xdr:colOff>
      <xdr:row>15</xdr:row>
      <xdr:rowOff>38100</xdr:rowOff>
    </xdr:to>
    <xdr:pic>
      <xdr:nvPicPr>
        <xdr:cNvPr id="2" name="Picture 1" descr="http://images5.makemytrip.com/hp-images/new/cities/3051/The-famous-Thai-Culture_152x144.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619250"/>
          <a:ext cx="14478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171450</xdr:colOff>
      <xdr:row>65</xdr:row>
      <xdr:rowOff>104775</xdr:rowOff>
    </xdr:from>
    <xdr:to>
      <xdr:col>3</xdr:col>
      <xdr:colOff>400050</xdr:colOff>
      <xdr:row>72</xdr:row>
      <xdr:rowOff>142875</xdr:rowOff>
    </xdr:to>
    <xdr:pic>
      <xdr:nvPicPr>
        <xdr:cNvPr id="8" name="Picture 7" descr="Bangkok"/>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1050" y="14087475"/>
          <a:ext cx="14478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180975</xdr:colOff>
      <xdr:row>50</xdr:row>
      <xdr:rowOff>123825</xdr:rowOff>
    </xdr:from>
    <xdr:to>
      <xdr:col>3</xdr:col>
      <xdr:colOff>409575</xdr:colOff>
      <xdr:row>57</xdr:row>
      <xdr:rowOff>161925</xdr:rowOff>
    </xdr:to>
    <xdr:pic>
      <xdr:nvPicPr>
        <xdr:cNvPr id="9" name="Picture 8" descr="Bangkok"/>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0575" y="11144250"/>
          <a:ext cx="14478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142875</xdr:colOff>
      <xdr:row>36</xdr:row>
      <xdr:rowOff>161925</xdr:rowOff>
    </xdr:from>
    <xdr:to>
      <xdr:col>3</xdr:col>
      <xdr:colOff>371475</xdr:colOff>
      <xdr:row>44</xdr:row>
      <xdr:rowOff>9525</xdr:rowOff>
    </xdr:to>
    <xdr:pic>
      <xdr:nvPicPr>
        <xdr:cNvPr id="10" name="Picture 9" descr="Pattaya"/>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52475" y="7820025"/>
          <a:ext cx="14478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161925</xdr:colOff>
      <xdr:row>79</xdr:row>
      <xdr:rowOff>0</xdr:rowOff>
    </xdr:from>
    <xdr:to>
      <xdr:col>3</xdr:col>
      <xdr:colOff>390525</xdr:colOff>
      <xdr:row>86</xdr:row>
      <xdr:rowOff>38100</xdr:rowOff>
    </xdr:to>
    <xdr:pic>
      <xdr:nvPicPr>
        <xdr:cNvPr id="11" name="Picture 10" descr="Checkout"/>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71525" y="17268825"/>
          <a:ext cx="14478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123825</xdr:colOff>
      <xdr:row>23</xdr:row>
      <xdr:rowOff>19050</xdr:rowOff>
    </xdr:from>
    <xdr:to>
      <xdr:col>3</xdr:col>
      <xdr:colOff>352425</xdr:colOff>
      <xdr:row>30</xdr:row>
      <xdr:rowOff>57150</xdr:rowOff>
    </xdr:to>
    <xdr:pic>
      <xdr:nvPicPr>
        <xdr:cNvPr id="12" name="Picture 11" descr="Pattay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33425" y="4848225"/>
          <a:ext cx="1447800" cy="1371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8</xdr:row>
      <xdr:rowOff>95250</xdr:rowOff>
    </xdr:from>
    <xdr:to>
      <xdr:col>2</xdr:col>
      <xdr:colOff>504825</xdr:colOff>
      <xdr:row>13</xdr:row>
      <xdr:rowOff>180975</xdr:rowOff>
    </xdr:to>
    <xdr:pic>
      <xdr:nvPicPr>
        <xdr:cNvPr id="2" name="Picture 1"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81927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22</xdr:row>
      <xdr:rowOff>114300</xdr:rowOff>
    </xdr:from>
    <xdr:to>
      <xdr:col>2</xdr:col>
      <xdr:colOff>523875</xdr:colOff>
      <xdr:row>28</xdr:row>
      <xdr:rowOff>9525</xdr:rowOff>
    </xdr:to>
    <xdr:pic>
      <xdr:nvPicPr>
        <xdr:cNvPr id="3" name="Picture 2"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4552950"/>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36</xdr:row>
      <xdr:rowOff>104775</xdr:rowOff>
    </xdr:from>
    <xdr:to>
      <xdr:col>2</xdr:col>
      <xdr:colOff>514350</xdr:colOff>
      <xdr:row>42</xdr:row>
      <xdr:rowOff>0</xdr:rowOff>
    </xdr:to>
    <xdr:pic>
      <xdr:nvPicPr>
        <xdr:cNvPr id="4" name="Picture 3"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7258050"/>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50</xdr:row>
      <xdr:rowOff>104775</xdr:rowOff>
    </xdr:from>
    <xdr:to>
      <xdr:col>2</xdr:col>
      <xdr:colOff>542925</xdr:colOff>
      <xdr:row>56</xdr:row>
      <xdr:rowOff>0</xdr:rowOff>
    </xdr:to>
    <xdr:pic>
      <xdr:nvPicPr>
        <xdr:cNvPr id="5" name="Picture 4"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3900" y="997267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64</xdr:row>
      <xdr:rowOff>85725</xdr:rowOff>
    </xdr:from>
    <xdr:to>
      <xdr:col>2</xdr:col>
      <xdr:colOff>523875</xdr:colOff>
      <xdr:row>69</xdr:row>
      <xdr:rowOff>171450</xdr:rowOff>
    </xdr:to>
    <xdr:pic>
      <xdr:nvPicPr>
        <xdr:cNvPr id="6" name="Picture 5"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12668250"/>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78</xdr:row>
      <xdr:rowOff>95250</xdr:rowOff>
    </xdr:from>
    <xdr:to>
      <xdr:col>2</xdr:col>
      <xdr:colOff>514350</xdr:colOff>
      <xdr:row>83</xdr:row>
      <xdr:rowOff>180975</xdr:rowOff>
    </xdr:to>
    <xdr:pic>
      <xdr:nvPicPr>
        <xdr:cNvPr id="7" name="Picture 6"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5325" y="15392400"/>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76200</xdr:colOff>
      <xdr:row>92</xdr:row>
      <xdr:rowOff>133350</xdr:rowOff>
    </xdr:from>
    <xdr:to>
      <xdr:col>2</xdr:col>
      <xdr:colOff>504825</xdr:colOff>
      <xdr:row>98</xdr:row>
      <xdr:rowOff>28575</xdr:rowOff>
    </xdr:to>
    <xdr:pic>
      <xdr:nvPicPr>
        <xdr:cNvPr id="8" name="Picture 7"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814512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106</xdr:row>
      <xdr:rowOff>123825</xdr:rowOff>
    </xdr:from>
    <xdr:to>
      <xdr:col>2</xdr:col>
      <xdr:colOff>533400</xdr:colOff>
      <xdr:row>112</xdr:row>
      <xdr:rowOff>19050</xdr:rowOff>
    </xdr:to>
    <xdr:pic>
      <xdr:nvPicPr>
        <xdr:cNvPr id="9" name="Picture 8"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2085022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120</xdr:row>
      <xdr:rowOff>104775</xdr:rowOff>
    </xdr:from>
    <xdr:to>
      <xdr:col>2</xdr:col>
      <xdr:colOff>533400</xdr:colOff>
      <xdr:row>126</xdr:row>
      <xdr:rowOff>0</xdr:rowOff>
    </xdr:to>
    <xdr:pic>
      <xdr:nvPicPr>
        <xdr:cNvPr id="10" name="Picture 9"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23545800"/>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104775</xdr:colOff>
      <xdr:row>134</xdr:row>
      <xdr:rowOff>142875</xdr:rowOff>
    </xdr:from>
    <xdr:to>
      <xdr:col>2</xdr:col>
      <xdr:colOff>533400</xdr:colOff>
      <xdr:row>140</xdr:row>
      <xdr:rowOff>38100</xdr:rowOff>
    </xdr:to>
    <xdr:pic>
      <xdr:nvPicPr>
        <xdr:cNvPr id="11" name="Picture 10"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26298525"/>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95250</xdr:colOff>
      <xdr:row>148</xdr:row>
      <xdr:rowOff>142875</xdr:rowOff>
    </xdr:from>
    <xdr:to>
      <xdr:col>2</xdr:col>
      <xdr:colOff>523875</xdr:colOff>
      <xdr:row>154</xdr:row>
      <xdr:rowOff>38100</xdr:rowOff>
    </xdr:to>
    <xdr:pic>
      <xdr:nvPicPr>
        <xdr:cNvPr id="12" name="Picture 11" descr="Image result for profile picture empt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 y="29013150"/>
          <a:ext cx="103822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workbookViewId="0">
      <selection activeCell="F17" sqref="F17:G18"/>
    </sheetView>
  </sheetViews>
  <sheetFormatPr defaultRowHeight="15" x14ac:dyDescent="0.25"/>
  <cols>
    <col min="1" max="1" width="3.5703125" customWidth="1"/>
  </cols>
  <sheetData>
    <row r="1" spans="2:8" x14ac:dyDescent="0.25">
      <c r="B1" s="25" t="s">
        <v>0</v>
      </c>
      <c r="C1" s="25"/>
      <c r="D1" s="25"/>
      <c r="E1" s="25"/>
      <c r="F1" s="25"/>
      <c r="G1" s="25"/>
      <c r="H1" s="25"/>
    </row>
    <row r="2" spans="2:8" x14ac:dyDescent="0.25">
      <c r="B2" s="25"/>
      <c r="C2" s="25"/>
      <c r="D2" s="25"/>
      <c r="E2" s="25"/>
      <c r="F2" s="25"/>
      <c r="G2" s="25"/>
      <c r="H2" s="25"/>
    </row>
    <row r="4" spans="2:8" ht="15" customHeight="1" x14ac:dyDescent="0.25">
      <c r="B4" s="26" t="s">
        <v>38</v>
      </c>
      <c r="C4" s="26"/>
      <c r="D4" s="26"/>
      <c r="E4" s="26"/>
      <c r="F4" s="26"/>
      <c r="G4" s="26"/>
      <c r="H4" s="26"/>
    </row>
    <row r="5" spans="2:8" ht="15" customHeight="1" x14ac:dyDescent="0.25">
      <c r="B5" s="26"/>
      <c r="C5" s="26"/>
      <c r="D5" s="26"/>
      <c r="E5" s="26"/>
      <c r="F5" s="26"/>
      <c r="G5" s="26"/>
      <c r="H5" s="26"/>
    </row>
    <row r="6" spans="2:8" ht="15" customHeight="1" x14ac:dyDescent="0.25">
      <c r="B6" s="26"/>
      <c r="C6" s="26"/>
      <c r="D6" s="26"/>
      <c r="E6" s="26"/>
      <c r="F6" s="26"/>
      <c r="G6" s="26"/>
      <c r="H6" s="26"/>
    </row>
    <row r="7" spans="2:8" ht="15" customHeight="1" x14ac:dyDescent="0.25">
      <c r="B7" s="26"/>
      <c r="C7" s="26"/>
      <c r="D7" s="26"/>
      <c r="E7" s="26"/>
      <c r="F7" s="26"/>
      <c r="G7" s="26"/>
      <c r="H7" s="26"/>
    </row>
    <row r="8" spans="2:8" ht="15" customHeight="1" x14ac:dyDescent="0.25">
      <c r="B8" s="26"/>
      <c r="C8" s="26"/>
      <c r="D8" s="26"/>
      <c r="E8" s="26"/>
      <c r="F8" s="26"/>
      <c r="G8" s="26"/>
      <c r="H8" s="26"/>
    </row>
    <row r="9" spans="2:8" ht="15" customHeight="1" x14ac:dyDescent="0.25">
      <c r="B9" s="26"/>
      <c r="C9" s="26"/>
      <c r="D9" s="26"/>
      <c r="E9" s="26"/>
      <c r="F9" s="26"/>
      <c r="G9" s="26"/>
      <c r="H9" s="26"/>
    </row>
    <row r="10" spans="2:8" ht="15" customHeight="1" x14ac:dyDescent="0.25">
      <c r="B10" s="26"/>
      <c r="C10" s="26"/>
      <c r="D10" s="26"/>
      <c r="E10" s="26"/>
      <c r="F10" s="26"/>
      <c r="G10" s="26"/>
      <c r="H10" s="26"/>
    </row>
    <row r="11" spans="2:8" ht="15" customHeight="1" x14ac:dyDescent="0.25">
      <c r="B11" s="26"/>
      <c r="C11" s="26"/>
      <c r="D11" s="26"/>
      <c r="E11" s="26"/>
      <c r="F11" s="26"/>
      <c r="G11" s="26"/>
      <c r="H11" s="26"/>
    </row>
    <row r="12" spans="2:8" ht="15" customHeight="1" x14ac:dyDescent="0.25">
      <c r="B12" s="26"/>
      <c r="C12" s="26"/>
      <c r="D12" s="26"/>
      <c r="E12" s="26"/>
      <c r="F12" s="26"/>
      <c r="G12" s="26"/>
      <c r="H12" s="26"/>
    </row>
    <row r="13" spans="2:8" x14ac:dyDescent="0.25">
      <c r="B13" s="26"/>
      <c r="C13" s="26"/>
      <c r="D13" s="26"/>
      <c r="E13" s="26"/>
      <c r="F13" s="26"/>
      <c r="G13" s="26"/>
      <c r="H13" s="26"/>
    </row>
    <row r="14" spans="2:8" x14ac:dyDescent="0.25">
      <c r="B14" s="26"/>
      <c r="C14" s="26"/>
      <c r="D14" s="26"/>
      <c r="E14" s="26"/>
      <c r="F14" s="26"/>
      <c r="G14" s="26"/>
      <c r="H14" s="26"/>
    </row>
    <row r="15" spans="2:8" x14ac:dyDescent="0.25">
      <c r="B15" s="26"/>
      <c r="C15" s="26"/>
      <c r="D15" s="26"/>
      <c r="E15" s="26"/>
      <c r="F15" s="26"/>
      <c r="G15" s="26"/>
      <c r="H15" s="26"/>
    </row>
    <row r="17" spans="6:7" ht="15" customHeight="1" x14ac:dyDescent="0.25">
      <c r="F17" s="27" t="str">
        <f>HYPERLINK("#firstday","Get Started &gt;&gt;")</f>
        <v>Get Started &gt;&gt;</v>
      </c>
      <c r="G17" s="27"/>
    </row>
    <row r="18" spans="6:7" ht="15" customHeight="1" x14ac:dyDescent="0.25">
      <c r="F18" s="27"/>
      <c r="G18" s="27"/>
    </row>
  </sheetData>
  <mergeCells count="4">
    <mergeCell ref="B1:H2"/>
    <mergeCell ref="B4:H12"/>
    <mergeCell ref="B13:H15"/>
    <mergeCell ref="F17:G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1"/>
  <sheetViews>
    <sheetView topLeftCell="A85" workbookViewId="0">
      <selection activeCell="I90" sqref="I90:K91"/>
    </sheetView>
  </sheetViews>
  <sheetFormatPr defaultRowHeight="15" x14ac:dyDescent="0.25"/>
  <sheetData>
    <row r="1" spans="1:11" ht="15" customHeight="1" x14ac:dyDescent="0.25">
      <c r="B1" s="25" t="s">
        <v>0</v>
      </c>
      <c r="C1" s="25"/>
      <c r="D1" s="25"/>
      <c r="E1" s="25"/>
      <c r="F1" s="25"/>
      <c r="G1" s="25"/>
      <c r="H1" s="25"/>
      <c r="I1" s="25"/>
      <c r="J1" s="25"/>
      <c r="K1" s="25"/>
    </row>
    <row r="2" spans="1:11" ht="15" customHeight="1" x14ac:dyDescent="0.25">
      <c r="B2" s="25"/>
      <c r="C2" s="25"/>
      <c r="D2" s="25"/>
      <c r="E2" s="25"/>
      <c r="F2" s="25"/>
      <c r="G2" s="25"/>
      <c r="H2" s="25"/>
      <c r="I2" s="25"/>
      <c r="J2" s="25"/>
      <c r="K2" s="25"/>
    </row>
    <row r="5" spans="1:11" ht="18.75" customHeight="1" thickBot="1" x14ac:dyDescent="0.3">
      <c r="A5" s="3"/>
      <c r="B5" s="11" t="str">
        <f>"Day"</f>
        <v>Day</v>
      </c>
      <c r="C5" s="28" t="s">
        <v>35</v>
      </c>
      <c r="D5" s="28"/>
      <c r="E5" s="28"/>
      <c r="F5" s="28"/>
      <c r="G5" s="28"/>
      <c r="H5" s="28"/>
      <c r="I5" s="28"/>
      <c r="J5" s="28"/>
      <c r="K5" s="28"/>
    </row>
    <row r="6" spans="1:11" ht="18.75" customHeight="1" x14ac:dyDescent="0.25">
      <c r="A6" s="3"/>
      <c r="B6" s="11" t="str">
        <f>"1"</f>
        <v>1</v>
      </c>
    </row>
    <row r="8" spans="1:11" x14ac:dyDescent="0.25">
      <c r="B8" s="29"/>
      <c r="C8" s="29"/>
      <c r="D8" s="29"/>
      <c r="E8" s="26" t="s">
        <v>36</v>
      </c>
      <c r="F8" s="26"/>
      <c r="G8" s="26"/>
      <c r="H8" s="26"/>
      <c r="I8" s="26"/>
      <c r="J8" s="26"/>
      <c r="K8" s="26"/>
    </row>
    <row r="9" spans="1:11" x14ac:dyDescent="0.25">
      <c r="B9" s="29"/>
      <c r="C9" s="29"/>
      <c r="D9" s="29"/>
      <c r="E9" s="26"/>
      <c r="F9" s="26"/>
      <c r="G9" s="26"/>
      <c r="H9" s="26"/>
      <c r="I9" s="26"/>
      <c r="J9" s="26"/>
      <c r="K9" s="26"/>
    </row>
    <row r="10" spans="1:11" x14ac:dyDescent="0.25">
      <c r="B10" s="29"/>
      <c r="C10" s="29"/>
      <c r="D10" s="29"/>
      <c r="E10" s="26"/>
      <c r="F10" s="26"/>
      <c r="G10" s="26"/>
      <c r="H10" s="26"/>
      <c r="I10" s="26"/>
      <c r="J10" s="26"/>
      <c r="K10" s="26"/>
    </row>
    <row r="11" spans="1:11" x14ac:dyDescent="0.25">
      <c r="B11" s="29"/>
      <c r="C11" s="29"/>
      <c r="D11" s="29"/>
      <c r="E11" s="26"/>
      <c r="F11" s="26"/>
      <c r="G11" s="26"/>
      <c r="H11" s="26"/>
      <c r="I11" s="26"/>
      <c r="J11" s="26"/>
      <c r="K11" s="26"/>
    </row>
    <row r="12" spans="1:11" x14ac:dyDescent="0.25">
      <c r="B12" s="29"/>
      <c r="C12" s="29"/>
      <c r="D12" s="29"/>
      <c r="E12" s="26"/>
      <c r="F12" s="26"/>
      <c r="G12" s="26"/>
      <c r="H12" s="26"/>
      <c r="I12" s="26"/>
      <c r="J12" s="26"/>
      <c r="K12" s="26"/>
    </row>
    <row r="13" spans="1:11" x14ac:dyDescent="0.25">
      <c r="B13" s="29"/>
      <c r="C13" s="29"/>
      <c r="D13" s="29"/>
      <c r="E13" s="26"/>
      <c r="F13" s="26"/>
      <c r="G13" s="26"/>
      <c r="H13" s="26"/>
      <c r="I13" s="26"/>
      <c r="J13" s="26"/>
      <c r="K13" s="26"/>
    </row>
    <row r="14" spans="1:11" x14ac:dyDescent="0.25">
      <c r="B14" s="29"/>
      <c r="C14" s="29"/>
      <c r="D14" s="29"/>
      <c r="E14" s="26"/>
      <c r="F14" s="26"/>
      <c r="G14" s="26"/>
      <c r="H14" s="26"/>
      <c r="I14" s="26"/>
      <c r="J14" s="26"/>
      <c r="K14" s="26"/>
    </row>
    <row r="15" spans="1:11" x14ac:dyDescent="0.25">
      <c r="B15" s="29"/>
      <c r="C15" s="29"/>
      <c r="D15" s="29"/>
      <c r="E15" s="26"/>
      <c r="F15" s="26"/>
      <c r="G15" s="26"/>
      <c r="H15" s="26"/>
      <c r="I15" s="26"/>
      <c r="J15" s="26"/>
      <c r="K15" s="26"/>
    </row>
    <row r="16" spans="1:11" ht="34.5" customHeight="1" x14ac:dyDescent="0.25">
      <c r="B16" s="29"/>
      <c r="C16" s="29"/>
      <c r="D16" s="29"/>
      <c r="E16" s="26"/>
      <c r="F16" s="26"/>
      <c r="G16" s="26"/>
      <c r="H16" s="26"/>
      <c r="I16" s="26"/>
      <c r="J16" s="26"/>
      <c r="K16" s="26"/>
    </row>
    <row r="17" spans="2:11" x14ac:dyDescent="0.25">
      <c r="B17" s="12"/>
      <c r="C17" s="12"/>
      <c r="D17" s="12"/>
      <c r="E17" s="1"/>
      <c r="F17" s="1"/>
      <c r="G17" s="1"/>
      <c r="H17" s="1"/>
    </row>
    <row r="18" spans="2:11" x14ac:dyDescent="0.25">
      <c r="B18" s="12"/>
      <c r="C18" s="12"/>
      <c r="D18" s="12"/>
      <c r="E18" s="1"/>
      <c r="F18" s="1"/>
      <c r="G18" s="1"/>
      <c r="H18" s="1"/>
    </row>
    <row r="19" spans="2:11" x14ac:dyDescent="0.25">
      <c r="B19" s="12"/>
      <c r="C19" s="12"/>
      <c r="D19" s="12"/>
      <c r="E19" s="1"/>
      <c r="F19" s="1"/>
      <c r="G19" s="1"/>
      <c r="H19" s="1"/>
    </row>
    <row r="20" spans="2:11" ht="19.5" thickBot="1" x14ac:dyDescent="0.3">
      <c r="B20" s="11" t="str">
        <f>"Day"</f>
        <v>Day</v>
      </c>
      <c r="C20" s="28" t="s">
        <v>39</v>
      </c>
      <c r="D20" s="28"/>
      <c r="E20" s="28"/>
      <c r="F20" s="28"/>
      <c r="G20" s="28"/>
      <c r="H20" s="28"/>
      <c r="I20" s="28"/>
      <c r="J20" s="28"/>
      <c r="K20" s="28"/>
    </row>
    <row r="21" spans="2:11" ht="18.75" x14ac:dyDescent="0.25">
      <c r="B21" s="11" t="str">
        <f>"2"</f>
        <v>2</v>
      </c>
    </row>
    <row r="23" spans="2:11" x14ac:dyDescent="0.25">
      <c r="B23" s="29"/>
      <c r="C23" s="29"/>
      <c r="D23" s="29"/>
      <c r="E23" s="26" t="s">
        <v>44</v>
      </c>
      <c r="F23" s="26"/>
      <c r="G23" s="26"/>
      <c r="H23" s="26"/>
      <c r="I23" s="26"/>
      <c r="J23" s="26"/>
      <c r="K23" s="26"/>
    </row>
    <row r="24" spans="2:11" x14ac:dyDescent="0.25">
      <c r="B24" s="29"/>
      <c r="C24" s="29"/>
      <c r="D24" s="29"/>
      <c r="E24" s="26"/>
      <c r="F24" s="26"/>
      <c r="G24" s="26"/>
      <c r="H24" s="26"/>
      <c r="I24" s="26"/>
      <c r="J24" s="26"/>
      <c r="K24" s="26"/>
    </row>
    <row r="25" spans="2:11" x14ac:dyDescent="0.25">
      <c r="B25" s="29"/>
      <c r="C25" s="29"/>
      <c r="D25" s="29"/>
      <c r="E25" s="26"/>
      <c r="F25" s="26"/>
      <c r="G25" s="26"/>
      <c r="H25" s="26"/>
      <c r="I25" s="26"/>
      <c r="J25" s="26"/>
      <c r="K25" s="26"/>
    </row>
    <row r="26" spans="2:11" x14ac:dyDescent="0.25">
      <c r="B26" s="29"/>
      <c r="C26" s="29"/>
      <c r="D26" s="29"/>
      <c r="E26" s="26"/>
      <c r="F26" s="26"/>
      <c r="G26" s="26"/>
      <c r="H26" s="26"/>
      <c r="I26" s="26"/>
      <c r="J26" s="26"/>
      <c r="K26" s="26"/>
    </row>
    <row r="27" spans="2:11" x14ac:dyDescent="0.25">
      <c r="B27" s="29"/>
      <c r="C27" s="29"/>
      <c r="D27" s="29"/>
      <c r="E27" s="26"/>
      <c r="F27" s="26"/>
      <c r="G27" s="26"/>
      <c r="H27" s="26"/>
      <c r="I27" s="26"/>
      <c r="J27" s="26"/>
      <c r="K27" s="26"/>
    </row>
    <row r="28" spans="2:11" x14ac:dyDescent="0.25">
      <c r="B28" s="29"/>
      <c r="C28" s="29"/>
      <c r="D28" s="29"/>
      <c r="E28" s="26"/>
      <c r="F28" s="26"/>
      <c r="G28" s="26"/>
      <c r="H28" s="26"/>
      <c r="I28" s="26"/>
      <c r="J28" s="26"/>
      <c r="K28" s="26"/>
    </row>
    <row r="29" spans="2:11" x14ac:dyDescent="0.25">
      <c r="B29" s="29"/>
      <c r="C29" s="29"/>
      <c r="D29" s="29"/>
      <c r="E29" s="26"/>
      <c r="F29" s="26"/>
      <c r="G29" s="26"/>
      <c r="H29" s="26"/>
      <c r="I29" s="26"/>
      <c r="J29" s="26"/>
      <c r="K29" s="26"/>
    </row>
    <row r="30" spans="2:11" x14ac:dyDescent="0.25">
      <c r="B30" s="29"/>
      <c r="C30" s="29"/>
      <c r="D30" s="29"/>
      <c r="E30" s="26"/>
      <c r="F30" s="26"/>
      <c r="G30" s="26"/>
      <c r="H30" s="26"/>
      <c r="I30" s="26"/>
      <c r="J30" s="26"/>
      <c r="K30" s="26"/>
    </row>
    <row r="31" spans="2:11" ht="34.5" customHeight="1" x14ac:dyDescent="0.25">
      <c r="B31" s="29"/>
      <c r="C31" s="29"/>
      <c r="D31" s="29"/>
      <c r="E31" s="26"/>
      <c r="F31" s="26"/>
      <c r="G31" s="26"/>
      <c r="H31" s="26"/>
      <c r="I31" s="26"/>
      <c r="J31" s="26"/>
      <c r="K31" s="26"/>
    </row>
    <row r="34" spans="2:11" ht="19.5" thickBot="1" x14ac:dyDescent="0.3">
      <c r="B34" s="11" t="str">
        <f>"Day"</f>
        <v>Day</v>
      </c>
      <c r="C34" s="28" t="s">
        <v>40</v>
      </c>
      <c r="D34" s="28"/>
      <c r="E34" s="28"/>
      <c r="F34" s="28"/>
      <c r="G34" s="28"/>
      <c r="H34" s="28"/>
      <c r="I34" s="28"/>
      <c r="J34" s="28"/>
      <c r="K34" s="28"/>
    </row>
    <row r="35" spans="2:11" ht="18.75" x14ac:dyDescent="0.25">
      <c r="B35" s="11" t="str">
        <f>"3"</f>
        <v>3</v>
      </c>
    </row>
    <row r="37" spans="2:11" x14ac:dyDescent="0.25">
      <c r="B37" s="29"/>
      <c r="C37" s="29"/>
      <c r="D37" s="29"/>
      <c r="E37" s="26" t="s">
        <v>45</v>
      </c>
      <c r="F37" s="26"/>
      <c r="G37" s="26"/>
      <c r="H37" s="26"/>
      <c r="I37" s="26"/>
      <c r="J37" s="26"/>
      <c r="K37" s="26"/>
    </row>
    <row r="38" spans="2:11" x14ac:dyDescent="0.25">
      <c r="B38" s="29"/>
      <c r="C38" s="29"/>
      <c r="D38" s="29"/>
      <c r="E38" s="26"/>
      <c r="F38" s="26"/>
      <c r="G38" s="26"/>
      <c r="H38" s="26"/>
      <c r="I38" s="26"/>
      <c r="J38" s="26"/>
      <c r="K38" s="26"/>
    </row>
    <row r="39" spans="2:11" x14ac:dyDescent="0.25">
      <c r="B39" s="29"/>
      <c r="C39" s="29"/>
      <c r="D39" s="29"/>
      <c r="E39" s="26"/>
      <c r="F39" s="26"/>
      <c r="G39" s="26"/>
      <c r="H39" s="26"/>
      <c r="I39" s="26"/>
      <c r="J39" s="26"/>
      <c r="K39" s="26"/>
    </row>
    <row r="40" spans="2:11" x14ac:dyDescent="0.25">
      <c r="B40" s="29"/>
      <c r="C40" s="29"/>
      <c r="D40" s="29"/>
      <c r="E40" s="26"/>
      <c r="F40" s="26"/>
      <c r="G40" s="26"/>
      <c r="H40" s="26"/>
      <c r="I40" s="26"/>
      <c r="J40" s="26"/>
      <c r="K40" s="26"/>
    </row>
    <row r="41" spans="2:11" x14ac:dyDescent="0.25">
      <c r="B41" s="29"/>
      <c r="C41" s="29"/>
      <c r="D41" s="29"/>
      <c r="E41" s="26"/>
      <c r="F41" s="26"/>
      <c r="G41" s="26"/>
      <c r="H41" s="26"/>
      <c r="I41" s="26"/>
      <c r="J41" s="26"/>
      <c r="K41" s="26"/>
    </row>
    <row r="42" spans="2:11" x14ac:dyDescent="0.25">
      <c r="B42" s="29"/>
      <c r="C42" s="29"/>
      <c r="D42" s="29"/>
      <c r="E42" s="26"/>
      <c r="F42" s="26"/>
      <c r="G42" s="26"/>
      <c r="H42" s="26"/>
      <c r="I42" s="26"/>
      <c r="J42" s="26"/>
      <c r="K42" s="26"/>
    </row>
    <row r="43" spans="2:11" x14ac:dyDescent="0.25">
      <c r="B43" s="29"/>
      <c r="C43" s="29"/>
      <c r="D43" s="29"/>
      <c r="E43" s="26"/>
      <c r="F43" s="26"/>
      <c r="G43" s="26"/>
      <c r="H43" s="26"/>
      <c r="I43" s="26"/>
      <c r="J43" s="26"/>
      <c r="K43" s="26"/>
    </row>
    <row r="44" spans="2:11" x14ac:dyDescent="0.25">
      <c r="B44" s="29"/>
      <c r="C44" s="29"/>
      <c r="D44" s="29"/>
      <c r="E44" s="26"/>
      <c r="F44" s="26"/>
      <c r="G44" s="26"/>
      <c r="H44" s="26"/>
      <c r="I44" s="26"/>
      <c r="J44" s="26"/>
      <c r="K44" s="26"/>
    </row>
    <row r="45" spans="2:11" ht="61.5" customHeight="1" x14ac:dyDescent="0.25">
      <c r="B45" s="29"/>
      <c r="C45" s="29"/>
      <c r="D45" s="29"/>
      <c r="E45" s="26"/>
      <c r="F45" s="26"/>
      <c r="G45" s="26"/>
      <c r="H45" s="26"/>
      <c r="I45" s="26"/>
      <c r="J45" s="26"/>
      <c r="K45" s="26"/>
    </row>
    <row r="48" spans="2:11" ht="19.5" thickBot="1" x14ac:dyDescent="0.3">
      <c r="B48" s="11" t="s">
        <v>37</v>
      </c>
      <c r="C48" s="28" t="s">
        <v>41</v>
      </c>
      <c r="D48" s="28"/>
      <c r="E48" s="28"/>
      <c r="F48" s="28"/>
      <c r="G48" s="28"/>
      <c r="H48" s="28"/>
      <c r="I48" s="28"/>
      <c r="J48" s="28"/>
      <c r="K48" s="28"/>
    </row>
    <row r="49" spans="2:11" ht="18.75" x14ac:dyDescent="0.25">
      <c r="B49" s="11" t="str">
        <f>"4"</f>
        <v>4</v>
      </c>
    </row>
    <row r="51" spans="2:11" x14ac:dyDescent="0.25">
      <c r="B51" s="29"/>
      <c r="C51" s="29"/>
      <c r="D51" s="29"/>
      <c r="E51" s="26" t="s">
        <v>46</v>
      </c>
      <c r="F51" s="26"/>
      <c r="G51" s="26"/>
      <c r="H51" s="26"/>
      <c r="I51" s="26"/>
      <c r="J51" s="26"/>
      <c r="K51" s="26"/>
    </row>
    <row r="52" spans="2:11" x14ac:dyDescent="0.25">
      <c r="B52" s="29"/>
      <c r="C52" s="29"/>
      <c r="D52" s="29"/>
      <c r="E52" s="26"/>
      <c r="F52" s="26"/>
      <c r="G52" s="26"/>
      <c r="H52" s="26"/>
      <c r="I52" s="26"/>
      <c r="J52" s="26"/>
      <c r="K52" s="26"/>
    </row>
    <row r="53" spans="2:11" x14ac:dyDescent="0.25">
      <c r="B53" s="29"/>
      <c r="C53" s="29"/>
      <c r="D53" s="29"/>
      <c r="E53" s="26"/>
      <c r="F53" s="26"/>
      <c r="G53" s="26"/>
      <c r="H53" s="26"/>
      <c r="I53" s="26"/>
      <c r="J53" s="26"/>
      <c r="K53" s="26"/>
    </row>
    <row r="54" spans="2:11" x14ac:dyDescent="0.25">
      <c r="B54" s="29"/>
      <c r="C54" s="29"/>
      <c r="D54" s="29"/>
      <c r="E54" s="26"/>
      <c r="F54" s="26"/>
      <c r="G54" s="26"/>
      <c r="H54" s="26"/>
      <c r="I54" s="26"/>
      <c r="J54" s="26"/>
      <c r="K54" s="26"/>
    </row>
    <row r="55" spans="2:11" x14ac:dyDescent="0.25">
      <c r="B55" s="29"/>
      <c r="C55" s="29"/>
      <c r="D55" s="29"/>
      <c r="E55" s="26"/>
      <c r="F55" s="26"/>
      <c r="G55" s="26"/>
      <c r="H55" s="26"/>
      <c r="I55" s="26"/>
      <c r="J55" s="26"/>
      <c r="K55" s="26"/>
    </row>
    <row r="56" spans="2:11" x14ac:dyDescent="0.25">
      <c r="B56" s="29"/>
      <c r="C56" s="29"/>
      <c r="D56" s="29"/>
      <c r="E56" s="26"/>
      <c r="F56" s="26"/>
      <c r="G56" s="26"/>
      <c r="H56" s="26"/>
      <c r="I56" s="26"/>
      <c r="J56" s="26"/>
      <c r="K56" s="26"/>
    </row>
    <row r="57" spans="2:11" x14ac:dyDescent="0.25">
      <c r="B57" s="29"/>
      <c r="C57" s="29"/>
      <c r="D57" s="29"/>
      <c r="E57" s="26"/>
      <c r="F57" s="26"/>
      <c r="G57" s="26"/>
      <c r="H57" s="26"/>
      <c r="I57" s="26"/>
      <c r="J57" s="26"/>
      <c r="K57" s="26"/>
    </row>
    <row r="58" spans="2:11" x14ac:dyDescent="0.25">
      <c r="B58" s="29"/>
      <c r="C58" s="29"/>
      <c r="D58" s="29"/>
      <c r="E58" s="26"/>
      <c r="F58" s="26"/>
      <c r="G58" s="26"/>
      <c r="H58" s="26"/>
      <c r="I58" s="26"/>
      <c r="J58" s="26"/>
      <c r="K58" s="26"/>
    </row>
    <row r="59" spans="2:11" x14ac:dyDescent="0.25">
      <c r="B59" s="29"/>
      <c r="C59" s="29"/>
      <c r="D59" s="29"/>
      <c r="E59" s="26"/>
      <c r="F59" s="26"/>
      <c r="G59" s="26"/>
      <c r="H59" s="26"/>
      <c r="I59" s="26"/>
      <c r="J59" s="26"/>
      <c r="K59" s="26"/>
    </row>
    <row r="62" spans="2:11" ht="19.5" thickBot="1" x14ac:dyDescent="0.3">
      <c r="B62" s="11" t="str">
        <f>"Day"</f>
        <v>Day</v>
      </c>
      <c r="C62" s="28" t="s">
        <v>42</v>
      </c>
      <c r="D62" s="28"/>
      <c r="E62" s="28"/>
      <c r="F62" s="28"/>
      <c r="G62" s="28"/>
      <c r="H62" s="28"/>
      <c r="I62" s="28"/>
      <c r="J62" s="28"/>
      <c r="K62" s="28"/>
    </row>
    <row r="63" spans="2:11" ht="18.75" x14ac:dyDescent="0.25">
      <c r="B63" s="11" t="str">
        <f>"5"</f>
        <v>5</v>
      </c>
    </row>
    <row r="65" spans="2:11" x14ac:dyDescent="0.25">
      <c r="B65" s="29"/>
      <c r="C65" s="29"/>
      <c r="D65" s="29"/>
      <c r="E65" s="26" t="s">
        <v>47</v>
      </c>
      <c r="F65" s="26"/>
      <c r="G65" s="26"/>
      <c r="H65" s="26"/>
      <c r="I65" s="26"/>
      <c r="J65" s="26"/>
      <c r="K65" s="26"/>
    </row>
    <row r="66" spans="2:11" x14ac:dyDescent="0.25">
      <c r="B66" s="29"/>
      <c r="C66" s="29"/>
      <c r="D66" s="29"/>
      <c r="E66" s="26"/>
      <c r="F66" s="26"/>
      <c r="G66" s="26"/>
      <c r="H66" s="26"/>
      <c r="I66" s="26"/>
      <c r="J66" s="26"/>
      <c r="K66" s="26"/>
    </row>
    <row r="67" spans="2:11" x14ac:dyDescent="0.25">
      <c r="B67" s="29"/>
      <c r="C67" s="29"/>
      <c r="D67" s="29"/>
      <c r="E67" s="26"/>
      <c r="F67" s="26"/>
      <c r="G67" s="26"/>
      <c r="H67" s="26"/>
      <c r="I67" s="26"/>
      <c r="J67" s="26"/>
      <c r="K67" s="26"/>
    </row>
    <row r="68" spans="2:11" x14ac:dyDescent="0.25">
      <c r="B68" s="29"/>
      <c r="C68" s="29"/>
      <c r="D68" s="29"/>
      <c r="E68" s="26"/>
      <c r="F68" s="26"/>
      <c r="G68" s="26"/>
      <c r="H68" s="26"/>
      <c r="I68" s="26"/>
      <c r="J68" s="26"/>
      <c r="K68" s="26"/>
    </row>
    <row r="69" spans="2:11" x14ac:dyDescent="0.25">
      <c r="B69" s="29"/>
      <c r="C69" s="29"/>
      <c r="D69" s="29"/>
      <c r="E69" s="26"/>
      <c r="F69" s="26"/>
      <c r="G69" s="26"/>
      <c r="H69" s="26"/>
      <c r="I69" s="26"/>
      <c r="J69" s="26"/>
      <c r="K69" s="26"/>
    </row>
    <row r="70" spans="2:11" x14ac:dyDescent="0.25">
      <c r="B70" s="29"/>
      <c r="C70" s="29"/>
      <c r="D70" s="29"/>
      <c r="E70" s="26"/>
      <c r="F70" s="26"/>
      <c r="G70" s="26"/>
      <c r="H70" s="26"/>
      <c r="I70" s="26"/>
      <c r="J70" s="26"/>
      <c r="K70" s="26"/>
    </row>
    <row r="71" spans="2:11" x14ac:dyDescent="0.25">
      <c r="B71" s="29"/>
      <c r="C71" s="29"/>
      <c r="D71" s="29"/>
      <c r="E71" s="26"/>
      <c r="F71" s="26"/>
      <c r="G71" s="26"/>
      <c r="H71" s="26"/>
      <c r="I71" s="26"/>
      <c r="J71" s="26"/>
      <c r="K71" s="26"/>
    </row>
    <row r="72" spans="2:11" x14ac:dyDescent="0.25">
      <c r="B72" s="29"/>
      <c r="C72" s="29"/>
      <c r="D72" s="29"/>
      <c r="E72" s="26"/>
      <c r="F72" s="26"/>
      <c r="G72" s="26"/>
      <c r="H72" s="26"/>
      <c r="I72" s="26"/>
      <c r="J72" s="26"/>
      <c r="K72" s="26"/>
    </row>
    <row r="73" spans="2:11" ht="55.5" customHeight="1" x14ac:dyDescent="0.25">
      <c r="B73" s="29"/>
      <c r="C73" s="29"/>
      <c r="D73" s="29"/>
      <c r="E73" s="26"/>
      <c r="F73" s="26"/>
      <c r="G73" s="26"/>
      <c r="H73" s="26"/>
      <c r="I73" s="26"/>
      <c r="J73" s="26"/>
      <c r="K73" s="26"/>
    </row>
    <row r="76" spans="2:11" ht="19.5" thickBot="1" x14ac:dyDescent="0.3">
      <c r="B76" s="11" t="str">
        <f>"Day"</f>
        <v>Day</v>
      </c>
      <c r="C76" s="28" t="s">
        <v>43</v>
      </c>
      <c r="D76" s="28"/>
      <c r="E76" s="28"/>
      <c r="F76" s="28"/>
      <c r="G76" s="28"/>
      <c r="H76" s="28"/>
      <c r="I76" s="28"/>
      <c r="J76" s="28"/>
      <c r="K76" s="28"/>
    </row>
    <row r="77" spans="2:11" ht="18.75" x14ac:dyDescent="0.25">
      <c r="B77" s="11" t="str">
        <f>"6"</f>
        <v>6</v>
      </c>
    </row>
    <row r="79" spans="2:11" x14ac:dyDescent="0.25">
      <c r="B79" s="29"/>
      <c r="C79" s="29"/>
      <c r="D79" s="29"/>
      <c r="E79" s="26" t="s">
        <v>48</v>
      </c>
      <c r="F79" s="26"/>
      <c r="G79" s="26"/>
      <c r="H79" s="26"/>
      <c r="I79" s="26"/>
      <c r="J79" s="26"/>
      <c r="K79" s="26"/>
    </row>
    <row r="80" spans="2:11" x14ac:dyDescent="0.25">
      <c r="B80" s="29"/>
      <c r="C80" s="29"/>
      <c r="D80" s="29"/>
      <c r="E80" s="26"/>
      <c r="F80" s="26"/>
      <c r="G80" s="26"/>
      <c r="H80" s="26"/>
      <c r="I80" s="26"/>
      <c r="J80" s="26"/>
      <c r="K80" s="26"/>
    </row>
    <row r="81" spans="2:11" x14ac:dyDescent="0.25">
      <c r="B81" s="29"/>
      <c r="C81" s="29"/>
      <c r="D81" s="29"/>
      <c r="E81" s="26"/>
      <c r="F81" s="26"/>
      <c r="G81" s="26"/>
      <c r="H81" s="26"/>
      <c r="I81" s="26"/>
      <c r="J81" s="26"/>
      <c r="K81" s="26"/>
    </row>
    <row r="82" spans="2:11" x14ac:dyDescent="0.25">
      <c r="B82" s="29"/>
      <c r="C82" s="29"/>
      <c r="D82" s="29"/>
      <c r="E82" s="26"/>
      <c r="F82" s="26"/>
      <c r="G82" s="26"/>
      <c r="H82" s="26"/>
      <c r="I82" s="26"/>
      <c r="J82" s="26"/>
      <c r="K82" s="26"/>
    </row>
    <row r="83" spans="2:11" x14ac:dyDescent="0.25">
      <c r="B83" s="29"/>
      <c r="C83" s="29"/>
      <c r="D83" s="29"/>
      <c r="E83" s="26"/>
      <c r="F83" s="26"/>
      <c r="G83" s="26"/>
      <c r="H83" s="26"/>
      <c r="I83" s="26"/>
      <c r="J83" s="26"/>
      <c r="K83" s="26"/>
    </row>
    <row r="84" spans="2:11" x14ac:dyDescent="0.25">
      <c r="B84" s="29"/>
      <c r="C84" s="29"/>
      <c r="D84" s="29"/>
      <c r="E84" s="26"/>
      <c r="F84" s="26"/>
      <c r="G84" s="26"/>
      <c r="H84" s="26"/>
      <c r="I84" s="26"/>
      <c r="J84" s="26"/>
      <c r="K84" s="26"/>
    </row>
    <row r="85" spans="2:11" x14ac:dyDescent="0.25">
      <c r="B85" s="29"/>
      <c r="C85" s="29"/>
      <c r="D85" s="29"/>
      <c r="E85" s="26"/>
      <c r="F85" s="26"/>
      <c r="G85" s="26"/>
      <c r="H85" s="26"/>
      <c r="I85" s="26"/>
      <c r="J85" s="26"/>
      <c r="K85" s="26"/>
    </row>
    <row r="86" spans="2:11" x14ac:dyDescent="0.25">
      <c r="B86" s="29"/>
      <c r="C86" s="29"/>
      <c r="D86" s="29"/>
      <c r="E86" s="26"/>
      <c r="F86" s="26"/>
      <c r="G86" s="26"/>
      <c r="H86" s="26"/>
      <c r="I86" s="26"/>
      <c r="J86" s="26"/>
      <c r="K86" s="26"/>
    </row>
    <row r="87" spans="2:11" x14ac:dyDescent="0.25">
      <c r="B87" s="29"/>
      <c r="C87" s="29"/>
      <c r="D87" s="29"/>
      <c r="E87" s="26"/>
      <c r="F87" s="26"/>
      <c r="G87" s="26"/>
      <c r="H87" s="26"/>
      <c r="I87" s="26"/>
      <c r="J87" s="26"/>
      <c r="K87" s="26"/>
    </row>
    <row r="90" spans="2:11" ht="15" customHeight="1" x14ac:dyDescent="0.25">
      <c r="F90" s="30" t="str">
        <f>HYPERLINK("#firstday","Go to Top")</f>
        <v>Go to Top</v>
      </c>
      <c r="G90" s="31"/>
      <c r="I90" s="27" t="str">
        <f>HYPERLINK("#airtravel","Find Trip cost &gt;&gt;")</f>
        <v>Find Trip cost &gt;&gt;</v>
      </c>
      <c r="J90" s="27"/>
      <c r="K90" s="27"/>
    </row>
    <row r="91" spans="2:11" ht="15" customHeight="1" x14ac:dyDescent="0.25">
      <c r="F91" s="31"/>
      <c r="G91" s="31"/>
      <c r="I91" s="27"/>
      <c r="J91" s="27"/>
      <c r="K91" s="27"/>
    </row>
  </sheetData>
  <mergeCells count="28">
    <mergeCell ref="C34:I34"/>
    <mergeCell ref="J34:K34"/>
    <mergeCell ref="B37:D45"/>
    <mergeCell ref="E37:K45"/>
    <mergeCell ref="C48:I48"/>
    <mergeCell ref="J48:K48"/>
    <mergeCell ref="I90:K91"/>
    <mergeCell ref="B51:D59"/>
    <mergeCell ref="E51:K59"/>
    <mergeCell ref="C62:I62"/>
    <mergeCell ref="J62:K62"/>
    <mergeCell ref="B65:D73"/>
    <mergeCell ref="E65:K73"/>
    <mergeCell ref="F90:G91"/>
    <mergeCell ref="C76:I76"/>
    <mergeCell ref="J76:K76"/>
    <mergeCell ref="B79:D87"/>
    <mergeCell ref="E79:K87"/>
    <mergeCell ref="C20:I20"/>
    <mergeCell ref="J20:K20"/>
    <mergeCell ref="B23:D31"/>
    <mergeCell ref="E23:K31"/>
    <mergeCell ref="B1:H2"/>
    <mergeCell ref="E8:K16"/>
    <mergeCell ref="B8:D16"/>
    <mergeCell ref="I1:K2"/>
    <mergeCell ref="C5:I5"/>
    <mergeCell ref="J5:K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87"/>
  <sheetViews>
    <sheetView tabSelected="1" topLeftCell="A30" workbookViewId="0">
      <selection activeCell="J33" sqref="J33"/>
    </sheetView>
  </sheetViews>
  <sheetFormatPr defaultRowHeight="15" x14ac:dyDescent="0.25"/>
  <cols>
    <col min="7" max="7" width="13.42578125" customWidth="1"/>
    <col min="8" max="8" width="17.28515625" customWidth="1"/>
  </cols>
  <sheetData>
    <row r="1" spans="2:8" ht="15" customHeight="1" x14ac:dyDescent="0.25">
      <c r="B1" s="25" t="s">
        <v>0</v>
      </c>
      <c r="C1" s="25"/>
      <c r="D1" s="25"/>
      <c r="E1" s="25"/>
      <c r="F1" s="25"/>
      <c r="G1" s="25"/>
      <c r="H1" s="25"/>
    </row>
    <row r="2" spans="2:8" ht="15" customHeight="1" x14ac:dyDescent="0.25">
      <c r="B2" s="25"/>
      <c r="C2" s="25"/>
      <c r="D2" s="25"/>
      <c r="E2" s="25"/>
      <c r="F2" s="25"/>
      <c r="G2" s="25"/>
      <c r="H2" s="25"/>
    </row>
    <row r="5" spans="2:8" ht="27.75" customHeight="1" thickBot="1" x14ac:dyDescent="0.3">
      <c r="B5" s="28" t="str">
        <f>"Air Travel"</f>
        <v>Air Travel</v>
      </c>
      <c r="C5" s="28"/>
      <c r="D5" s="28"/>
      <c r="E5" s="28"/>
      <c r="F5" s="28"/>
      <c r="G5" s="28"/>
      <c r="H5" s="28"/>
    </row>
    <row r="6" spans="2:8" x14ac:dyDescent="0.25">
      <c r="E6" s="3"/>
    </row>
    <row r="7" spans="2:8" ht="20.100000000000001" customHeight="1" x14ac:dyDescent="0.25">
      <c r="B7" s="5" t="s">
        <v>1</v>
      </c>
      <c r="C7" s="5"/>
      <c r="D7" s="5"/>
      <c r="E7" s="5"/>
      <c r="F7" s="33">
        <v>0</v>
      </c>
      <c r="G7" s="33"/>
      <c r="H7" s="5"/>
    </row>
    <row r="8" spans="2:8" ht="20.100000000000001" customHeight="1" x14ac:dyDescent="0.25">
      <c r="B8" s="6"/>
      <c r="C8" s="6"/>
      <c r="D8" s="6"/>
      <c r="E8" s="6"/>
      <c r="F8" s="6"/>
      <c r="G8" s="6"/>
      <c r="H8" s="6"/>
    </row>
    <row r="9" spans="2:8" ht="20.100000000000001" customHeight="1" x14ac:dyDescent="0.25">
      <c r="B9" s="5" t="s">
        <v>2</v>
      </c>
      <c r="C9" s="5"/>
      <c r="D9" s="5"/>
      <c r="E9" s="5"/>
      <c r="F9" s="33">
        <v>0</v>
      </c>
      <c r="G9" s="33"/>
      <c r="H9" s="5"/>
    </row>
    <row r="10" spans="2:8" ht="20.100000000000001" customHeight="1" x14ac:dyDescent="0.25">
      <c r="B10" s="6"/>
      <c r="C10" s="6"/>
      <c r="D10" s="6"/>
      <c r="E10" s="6"/>
      <c r="F10" s="6"/>
      <c r="G10" s="6"/>
      <c r="H10" s="6"/>
    </row>
    <row r="11" spans="2:8" ht="20.100000000000001" customHeight="1" x14ac:dyDescent="0.25">
      <c r="B11" s="5" t="s">
        <v>3</v>
      </c>
      <c r="C11" s="5"/>
      <c r="D11" s="5"/>
      <c r="E11" s="5"/>
      <c r="F11" s="33">
        <v>0</v>
      </c>
      <c r="G11" s="33"/>
      <c r="H11" s="5"/>
    </row>
    <row r="12" spans="2:8" ht="20.100000000000001" customHeight="1" x14ac:dyDescent="0.25">
      <c r="B12" s="6"/>
      <c r="C12" s="6"/>
      <c r="D12" s="6"/>
      <c r="E12" s="6"/>
      <c r="F12" s="6"/>
      <c r="G12" s="6"/>
      <c r="H12" s="6"/>
    </row>
    <row r="13" spans="2:8" ht="20.100000000000001" customHeight="1" x14ac:dyDescent="0.25">
      <c r="B13" s="5" t="s">
        <v>4</v>
      </c>
      <c r="C13" s="5"/>
      <c r="D13" s="5"/>
      <c r="E13" s="5"/>
      <c r="F13" s="33">
        <v>0</v>
      </c>
      <c r="G13" s="33"/>
      <c r="H13" s="5"/>
    </row>
    <row r="14" spans="2:8" ht="20.100000000000001" customHeight="1" x14ac:dyDescent="0.25">
      <c r="B14" s="6"/>
      <c r="C14" s="6"/>
      <c r="D14" s="6"/>
      <c r="E14" s="6"/>
      <c r="F14" s="7"/>
      <c r="G14" s="6"/>
      <c r="H14" s="6"/>
    </row>
    <row r="15" spans="2:8" x14ac:dyDescent="0.25">
      <c r="F15" s="3"/>
    </row>
    <row r="16" spans="2:8" ht="30" customHeight="1" x14ac:dyDescent="0.25">
      <c r="F16" s="34">
        <f>SUM(F7,F9,F11,F13)</f>
        <v>0</v>
      </c>
      <c r="G16" s="34"/>
    </row>
    <row r="18" spans="2:8" ht="19.5" thickBot="1" x14ac:dyDescent="0.3">
      <c r="B18" s="28" t="str">
        <f>"Transportation"</f>
        <v>Transportation</v>
      </c>
      <c r="C18" s="28"/>
      <c r="D18" s="28"/>
      <c r="E18" s="28"/>
      <c r="F18" s="28"/>
      <c r="G18" s="28"/>
      <c r="H18" s="28"/>
    </row>
    <row r="19" spans="2:8" x14ac:dyDescent="0.25">
      <c r="E19" s="3"/>
    </row>
    <row r="20" spans="2:8" ht="20.100000000000001" customHeight="1" x14ac:dyDescent="0.25">
      <c r="B20" s="5" t="s">
        <v>5</v>
      </c>
      <c r="C20" s="5"/>
      <c r="D20" s="5"/>
      <c r="E20" s="5"/>
      <c r="F20" s="33">
        <v>0</v>
      </c>
      <c r="G20" s="33"/>
      <c r="H20" s="5"/>
    </row>
    <row r="21" spans="2:8" ht="20.100000000000001" customHeight="1" x14ac:dyDescent="0.25">
      <c r="B21" s="6"/>
      <c r="C21" s="6"/>
      <c r="D21" s="6"/>
      <c r="E21" s="6"/>
      <c r="F21" s="6"/>
      <c r="G21" s="6"/>
      <c r="H21" s="6"/>
    </row>
    <row r="22" spans="2:8" ht="20.100000000000001" customHeight="1" x14ac:dyDescent="0.25">
      <c r="B22" s="5" t="s">
        <v>6</v>
      </c>
      <c r="C22" s="5"/>
      <c r="D22" s="5"/>
      <c r="E22" s="5"/>
      <c r="F22" s="33">
        <v>0</v>
      </c>
      <c r="G22" s="33"/>
      <c r="H22" s="5"/>
    </row>
    <row r="23" spans="2:8" ht="20.100000000000001" customHeight="1" x14ac:dyDescent="0.25">
      <c r="B23" s="6"/>
      <c r="C23" s="6"/>
      <c r="D23" s="6"/>
      <c r="E23" s="6"/>
      <c r="F23" s="6"/>
      <c r="G23" s="6"/>
      <c r="H23" s="6"/>
    </row>
    <row r="24" spans="2:8" ht="20.100000000000001" customHeight="1" x14ac:dyDescent="0.25">
      <c r="B24" s="5" t="s">
        <v>7</v>
      </c>
      <c r="C24" s="5"/>
      <c r="D24" s="5"/>
      <c r="E24" s="5"/>
      <c r="F24" s="33">
        <v>0</v>
      </c>
      <c r="G24" s="33"/>
      <c r="H24" s="5"/>
    </row>
    <row r="25" spans="2:8" ht="20.100000000000001" customHeight="1" x14ac:dyDescent="0.25">
      <c r="B25" s="6"/>
      <c r="C25" s="6"/>
      <c r="D25" s="6"/>
      <c r="E25" s="6"/>
      <c r="F25" s="6"/>
      <c r="G25" s="6"/>
      <c r="H25" s="6"/>
    </row>
    <row r="26" spans="2:8" ht="20.100000000000001" customHeight="1" x14ac:dyDescent="0.25">
      <c r="B26" s="5" t="s">
        <v>8</v>
      </c>
      <c r="C26" s="5"/>
      <c r="D26" s="5"/>
      <c r="E26" s="5"/>
      <c r="F26" s="33">
        <v>0</v>
      </c>
      <c r="G26" s="33"/>
      <c r="H26" s="5"/>
    </row>
    <row r="27" spans="2:8" ht="20.100000000000001" customHeight="1" x14ac:dyDescent="0.25">
      <c r="B27" s="6"/>
      <c r="C27" s="6"/>
      <c r="D27" s="6"/>
      <c r="E27" s="6"/>
      <c r="F27" s="7"/>
      <c r="G27" s="6"/>
      <c r="H27" s="6"/>
    </row>
    <row r="28" spans="2:8" ht="20.100000000000001" customHeight="1" x14ac:dyDescent="0.25">
      <c r="B28" s="2" t="s">
        <v>9</v>
      </c>
      <c r="C28" s="2"/>
      <c r="D28" s="2"/>
      <c r="E28" s="2"/>
      <c r="F28" s="32">
        <v>0</v>
      </c>
      <c r="G28" s="32"/>
      <c r="H28" s="2"/>
    </row>
    <row r="29" spans="2:8" ht="20.100000000000001" customHeight="1" x14ac:dyDescent="0.25">
      <c r="B29" s="4"/>
      <c r="C29" s="4"/>
      <c r="D29" s="4"/>
      <c r="E29" s="4"/>
      <c r="F29" s="4"/>
      <c r="G29" s="4"/>
      <c r="H29" s="4"/>
    </row>
    <row r="31" spans="2:8" ht="30" customHeight="1" x14ac:dyDescent="0.25">
      <c r="F31" s="34">
        <f>SUM(F20,F22,F24,F26,F28)</f>
        <v>0</v>
      </c>
      <c r="G31" s="34"/>
    </row>
    <row r="33" spans="2:8" ht="19.5" thickBot="1" x14ac:dyDescent="0.3">
      <c r="B33" s="28" t="str">
        <f>"Sightseeing &amp; Activities"</f>
        <v>Sightseeing &amp; Activities</v>
      </c>
      <c r="C33" s="28"/>
      <c r="D33" s="28"/>
      <c r="E33" s="28"/>
      <c r="F33" s="28"/>
      <c r="G33" s="28"/>
      <c r="H33" s="28"/>
    </row>
    <row r="34" spans="2:8" x14ac:dyDescent="0.25">
      <c r="E34" s="3"/>
    </row>
    <row r="35" spans="2:8" ht="20.100000000000001" customHeight="1" x14ac:dyDescent="0.25">
      <c r="B35" s="5" t="s">
        <v>10</v>
      </c>
      <c r="C35" s="5"/>
      <c r="D35" s="5"/>
      <c r="E35" s="5"/>
      <c r="F35" s="33">
        <v>0</v>
      </c>
      <c r="G35" s="33"/>
      <c r="H35" s="5"/>
    </row>
    <row r="36" spans="2:8" ht="20.100000000000001" customHeight="1" x14ac:dyDescent="0.25">
      <c r="B36" s="6"/>
      <c r="C36" s="6"/>
      <c r="D36" s="6"/>
      <c r="E36" s="6"/>
      <c r="F36" s="6"/>
      <c r="G36" s="6"/>
      <c r="H36" s="6"/>
    </row>
    <row r="37" spans="2:8" ht="20.100000000000001" customHeight="1" x14ac:dyDescent="0.25">
      <c r="B37" s="5" t="s">
        <v>11</v>
      </c>
      <c r="C37" s="5"/>
      <c r="D37" s="5"/>
      <c r="E37" s="5"/>
      <c r="F37" s="33">
        <v>0</v>
      </c>
      <c r="G37" s="33"/>
      <c r="H37" s="5"/>
    </row>
    <row r="38" spans="2:8" ht="20.100000000000001" customHeight="1" x14ac:dyDescent="0.25">
      <c r="B38" s="6"/>
      <c r="C38" s="6"/>
      <c r="D38" s="6"/>
      <c r="E38" s="6"/>
      <c r="F38" s="6"/>
      <c r="G38" s="6"/>
      <c r="H38" s="6"/>
    </row>
    <row r="39" spans="2:8" ht="20.100000000000001" customHeight="1" x14ac:dyDescent="0.25">
      <c r="B39" s="5" t="s">
        <v>12</v>
      </c>
      <c r="C39" s="5"/>
      <c r="D39" s="5"/>
      <c r="E39" s="5"/>
      <c r="F39" s="33">
        <v>0</v>
      </c>
      <c r="G39" s="33"/>
      <c r="H39" s="5"/>
    </row>
    <row r="40" spans="2:8" ht="20.100000000000001" customHeight="1" x14ac:dyDescent="0.25">
      <c r="B40" s="6"/>
      <c r="C40" s="6"/>
      <c r="D40" s="6"/>
      <c r="E40" s="6"/>
      <c r="F40" s="6"/>
      <c r="G40" s="6"/>
      <c r="H40" s="6"/>
    </row>
    <row r="41" spans="2:8" ht="20.100000000000001" customHeight="1" x14ac:dyDescent="0.25">
      <c r="B41" s="5" t="s">
        <v>13</v>
      </c>
      <c r="C41" s="5"/>
      <c r="D41" s="5"/>
      <c r="E41" s="5"/>
      <c r="F41" s="33">
        <v>0</v>
      </c>
      <c r="G41" s="33"/>
      <c r="H41" s="5"/>
    </row>
    <row r="42" spans="2:8" ht="20.100000000000001" customHeight="1" x14ac:dyDescent="0.25">
      <c r="B42" s="6"/>
      <c r="C42" s="6"/>
      <c r="D42" s="6"/>
      <c r="E42" s="6"/>
      <c r="F42" s="7"/>
      <c r="G42" s="6"/>
      <c r="H42" s="6"/>
    </row>
    <row r="43" spans="2:8" ht="20.100000000000001" customHeight="1" x14ac:dyDescent="0.25">
      <c r="B43" s="2" t="s">
        <v>14</v>
      </c>
      <c r="C43" s="2"/>
      <c r="D43" s="2"/>
      <c r="E43" s="2"/>
      <c r="F43" s="32">
        <v>0</v>
      </c>
      <c r="G43" s="32"/>
      <c r="H43" s="2"/>
    </row>
    <row r="44" spans="2:8" ht="20.100000000000001" customHeight="1" x14ac:dyDescent="0.25">
      <c r="B44" s="4"/>
      <c r="C44" s="4"/>
      <c r="D44" s="4"/>
      <c r="E44" s="4"/>
      <c r="F44" s="4"/>
      <c r="G44" s="4"/>
      <c r="H44" s="4"/>
    </row>
    <row r="46" spans="2:8" ht="30" customHeight="1" x14ac:dyDescent="0.25">
      <c r="F46" s="34">
        <f>SUM(F35,F37,F39,F41,F43)</f>
        <v>0</v>
      </c>
      <c r="G46" s="34"/>
    </row>
    <row r="48" spans="2:8" ht="19.5" thickBot="1" x14ac:dyDescent="0.3">
      <c r="B48" s="28" t="str">
        <f>"Cruising"</f>
        <v>Cruising</v>
      </c>
      <c r="C48" s="28"/>
      <c r="D48" s="28"/>
      <c r="E48" s="28"/>
      <c r="F48" s="28"/>
      <c r="G48" s="28"/>
      <c r="H48" s="28"/>
    </row>
    <row r="49" spans="2:8" x14ac:dyDescent="0.25">
      <c r="E49" s="3"/>
    </row>
    <row r="50" spans="2:8" ht="20.100000000000001" customHeight="1" x14ac:dyDescent="0.25">
      <c r="B50" s="5" t="s">
        <v>15</v>
      </c>
      <c r="C50" s="5"/>
      <c r="D50" s="5"/>
      <c r="E50" s="5"/>
      <c r="F50" s="33">
        <v>0</v>
      </c>
      <c r="G50" s="33"/>
      <c r="H50" s="5"/>
    </row>
    <row r="51" spans="2:8" ht="20.100000000000001" customHeight="1" x14ac:dyDescent="0.25">
      <c r="B51" s="6"/>
      <c r="C51" s="6"/>
      <c r="D51" s="6"/>
      <c r="E51" s="6"/>
      <c r="F51" s="6"/>
      <c r="G51" s="6"/>
      <c r="H51" s="6"/>
    </row>
    <row r="52" spans="2:8" ht="20.100000000000001" customHeight="1" x14ac:dyDescent="0.25">
      <c r="B52" s="5" t="s">
        <v>16</v>
      </c>
      <c r="C52" s="5"/>
      <c r="D52" s="5"/>
      <c r="E52" s="5"/>
      <c r="F52" s="33">
        <v>0</v>
      </c>
      <c r="G52" s="33"/>
      <c r="H52" s="5"/>
    </row>
    <row r="53" spans="2:8" ht="20.100000000000001" customHeight="1" x14ac:dyDescent="0.25">
      <c r="B53" s="6"/>
      <c r="C53" s="6"/>
      <c r="D53" s="6"/>
      <c r="E53" s="6"/>
      <c r="F53" s="6"/>
      <c r="G53" s="6"/>
      <c r="H53" s="6"/>
    </row>
    <row r="54" spans="2:8" ht="20.100000000000001" customHeight="1" x14ac:dyDescent="0.25">
      <c r="B54" s="5" t="s">
        <v>17</v>
      </c>
      <c r="C54" s="5"/>
      <c r="D54" s="5"/>
      <c r="E54" s="5"/>
      <c r="F54" s="33">
        <v>0</v>
      </c>
      <c r="G54" s="33"/>
      <c r="H54" s="5"/>
    </row>
    <row r="55" spans="2:8" ht="20.100000000000001" customHeight="1" x14ac:dyDescent="0.25">
      <c r="B55" s="6"/>
      <c r="C55" s="6"/>
      <c r="D55" s="6"/>
      <c r="E55" s="6"/>
      <c r="F55" s="6"/>
      <c r="G55" s="6"/>
      <c r="H55" s="6"/>
    </row>
    <row r="56" spans="2:8" ht="20.100000000000001" customHeight="1" x14ac:dyDescent="0.25">
      <c r="B56" s="5" t="s">
        <v>18</v>
      </c>
      <c r="C56" s="5"/>
      <c r="D56" s="5"/>
      <c r="E56" s="5"/>
      <c r="F56" s="33">
        <v>0</v>
      </c>
      <c r="G56" s="33"/>
      <c r="H56" s="5"/>
    </row>
    <row r="57" spans="2:8" ht="20.100000000000001" customHeight="1" x14ac:dyDescent="0.25">
      <c r="B57" s="6"/>
      <c r="C57" s="6"/>
      <c r="D57" s="6"/>
      <c r="E57" s="6"/>
      <c r="F57" s="7"/>
      <c r="G57" s="6"/>
      <c r="H57" s="6"/>
    </row>
    <row r="58" spans="2:8" ht="20.100000000000001" customHeight="1" x14ac:dyDescent="0.25">
      <c r="B58" s="2" t="s">
        <v>19</v>
      </c>
      <c r="C58" s="2"/>
      <c r="D58" s="2"/>
      <c r="E58" s="2"/>
      <c r="F58" s="32">
        <v>0</v>
      </c>
      <c r="G58" s="32"/>
      <c r="H58" s="2"/>
    </row>
    <row r="59" spans="2:8" ht="20.100000000000001" customHeight="1" x14ac:dyDescent="0.25">
      <c r="B59" s="4"/>
      <c r="C59" s="4"/>
      <c r="D59" s="4"/>
      <c r="E59" s="4"/>
      <c r="F59" s="4"/>
      <c r="G59" s="4"/>
      <c r="H59" s="4"/>
    </row>
    <row r="60" spans="2:8" ht="20.100000000000001" customHeight="1" x14ac:dyDescent="0.25">
      <c r="B60" s="2" t="s">
        <v>20</v>
      </c>
      <c r="C60" s="2"/>
      <c r="D60" s="2"/>
      <c r="E60" s="2"/>
      <c r="F60" s="32">
        <v>0</v>
      </c>
      <c r="G60" s="32"/>
      <c r="H60" s="2"/>
    </row>
    <row r="61" spans="2:8" ht="20.100000000000001" customHeight="1" x14ac:dyDescent="0.25">
      <c r="B61" s="4"/>
      <c r="C61" s="4"/>
      <c r="D61" s="4"/>
      <c r="E61" s="4"/>
      <c r="F61" s="4"/>
      <c r="G61" s="4"/>
      <c r="H61" s="4"/>
    </row>
    <row r="62" spans="2:8" ht="20.100000000000001" customHeight="1" x14ac:dyDescent="0.25">
      <c r="B62" s="2" t="s">
        <v>21</v>
      </c>
      <c r="C62" s="2"/>
      <c r="D62" s="2"/>
      <c r="E62" s="2"/>
      <c r="F62" s="32">
        <v>0</v>
      </c>
      <c r="G62" s="32"/>
      <c r="H62" s="2"/>
    </row>
    <row r="63" spans="2:8" ht="20.100000000000001" customHeight="1" x14ac:dyDescent="0.25">
      <c r="B63" s="4"/>
      <c r="C63" s="4"/>
      <c r="D63" s="4"/>
      <c r="E63" s="4"/>
      <c r="F63" s="4"/>
      <c r="G63" s="4"/>
      <c r="H63" s="4"/>
    </row>
    <row r="65" spans="2:8" ht="30" customHeight="1" x14ac:dyDescent="0.25">
      <c r="F65" s="34">
        <f>SUM(F50,F52,F54,F56,F58,F60,F62)</f>
        <v>0</v>
      </c>
      <c r="G65" s="34"/>
    </row>
    <row r="67" spans="2:8" ht="19.5" thickBot="1" x14ac:dyDescent="0.3">
      <c r="B67" s="28" t="str">
        <f>"Other expenses"</f>
        <v>Other expenses</v>
      </c>
      <c r="C67" s="28"/>
      <c r="D67" s="28"/>
      <c r="E67" s="28"/>
      <c r="F67" s="28"/>
      <c r="G67" s="28"/>
      <c r="H67" s="28"/>
    </row>
    <row r="68" spans="2:8" x14ac:dyDescent="0.25">
      <c r="E68" s="3"/>
    </row>
    <row r="69" spans="2:8" ht="20.100000000000001" customHeight="1" x14ac:dyDescent="0.25">
      <c r="B69" s="5" t="s">
        <v>22</v>
      </c>
      <c r="C69" s="5"/>
      <c r="D69" s="5"/>
      <c r="E69" s="5"/>
      <c r="F69" s="33">
        <v>0</v>
      </c>
      <c r="G69" s="33"/>
      <c r="H69" s="5"/>
    </row>
    <row r="70" spans="2:8" ht="20.100000000000001" customHeight="1" x14ac:dyDescent="0.25">
      <c r="B70" s="22" t="s">
        <v>23</v>
      </c>
      <c r="C70" s="6"/>
      <c r="D70" s="6"/>
      <c r="E70" s="6"/>
      <c r="F70" s="6"/>
      <c r="G70" s="6"/>
      <c r="H70" s="6"/>
    </row>
    <row r="71" spans="2:8" ht="20.100000000000001" customHeight="1" x14ac:dyDescent="0.25">
      <c r="B71" s="5" t="s">
        <v>24</v>
      </c>
      <c r="C71" s="5"/>
      <c r="D71" s="5"/>
      <c r="E71" s="5"/>
      <c r="F71" s="33">
        <v>0</v>
      </c>
      <c r="G71" s="33"/>
      <c r="H71" s="5"/>
    </row>
    <row r="72" spans="2:8" ht="20.100000000000001" customHeight="1" x14ac:dyDescent="0.25">
      <c r="B72" s="6"/>
      <c r="C72" s="6"/>
      <c r="D72" s="6"/>
      <c r="E72" s="6"/>
      <c r="F72" s="6"/>
      <c r="G72" s="6"/>
      <c r="H72" s="6"/>
    </row>
    <row r="73" spans="2:8" ht="20.100000000000001" customHeight="1" x14ac:dyDescent="0.25">
      <c r="B73" s="5" t="s">
        <v>25</v>
      </c>
      <c r="C73" s="5"/>
      <c r="D73" s="5"/>
      <c r="E73" s="5"/>
      <c r="F73" s="33">
        <v>0</v>
      </c>
      <c r="G73" s="33"/>
      <c r="H73" s="5"/>
    </row>
    <row r="74" spans="2:8" ht="20.100000000000001" customHeight="1" x14ac:dyDescent="0.25">
      <c r="B74" s="6"/>
      <c r="C74" s="6"/>
      <c r="D74" s="6"/>
      <c r="E74" s="6"/>
      <c r="F74" s="6"/>
      <c r="G74" s="6"/>
      <c r="H74" s="6"/>
    </row>
    <row r="75" spans="2:8" ht="20.100000000000001" customHeight="1" x14ac:dyDescent="0.25">
      <c r="B75" s="5" t="s">
        <v>26</v>
      </c>
      <c r="C75" s="5"/>
      <c r="D75" s="5"/>
      <c r="E75" s="5"/>
      <c r="F75" s="33">
        <v>0</v>
      </c>
      <c r="G75" s="33"/>
      <c r="H75" s="5"/>
    </row>
    <row r="76" spans="2:8" ht="20.100000000000001" customHeight="1" x14ac:dyDescent="0.25">
      <c r="B76" s="6"/>
      <c r="C76" s="6"/>
      <c r="D76" s="6"/>
      <c r="E76" s="6"/>
      <c r="F76" s="7"/>
      <c r="G76" s="6"/>
      <c r="H76" s="6"/>
    </row>
    <row r="77" spans="2:8" ht="20.100000000000001" customHeight="1" x14ac:dyDescent="0.25">
      <c r="B77" s="2" t="s">
        <v>27</v>
      </c>
      <c r="C77" s="2"/>
      <c r="D77" s="2"/>
      <c r="E77" s="2"/>
      <c r="F77" s="32">
        <v>0</v>
      </c>
      <c r="G77" s="32"/>
      <c r="H77" s="2"/>
    </row>
    <row r="78" spans="2:8" ht="20.100000000000001" customHeight="1" x14ac:dyDescent="0.25">
      <c r="B78" s="4"/>
      <c r="C78" s="4"/>
      <c r="D78" s="4"/>
      <c r="E78" s="4"/>
      <c r="F78" s="4"/>
      <c r="G78" s="4"/>
      <c r="H78" s="4"/>
    </row>
    <row r="79" spans="2:8" ht="20.100000000000001" customHeight="1" x14ac:dyDescent="0.25">
      <c r="B79" s="2" t="s">
        <v>28</v>
      </c>
      <c r="C79" s="2"/>
      <c r="D79" s="2"/>
      <c r="E79" s="2"/>
      <c r="F79" s="32">
        <v>0</v>
      </c>
      <c r="G79" s="32"/>
      <c r="H79" s="2"/>
    </row>
    <row r="80" spans="2:8" ht="20.100000000000001" customHeight="1" x14ac:dyDescent="0.25">
      <c r="B80" s="4"/>
      <c r="C80" s="4"/>
      <c r="D80" s="4"/>
      <c r="E80" s="4"/>
      <c r="F80" s="4"/>
      <c r="G80" s="4"/>
      <c r="H80" s="4"/>
    </row>
    <row r="81" spans="2:8" ht="20.100000000000001" customHeight="1" x14ac:dyDescent="0.25">
      <c r="B81" s="2" t="s">
        <v>29</v>
      </c>
      <c r="C81" s="2"/>
      <c r="D81" s="2"/>
      <c r="E81" s="2"/>
      <c r="F81" s="32">
        <v>0</v>
      </c>
      <c r="G81" s="32"/>
      <c r="H81" s="2"/>
    </row>
    <row r="82" spans="2:8" ht="20.100000000000001" customHeight="1" x14ac:dyDescent="0.25">
      <c r="B82" s="4"/>
      <c r="C82" s="4"/>
      <c r="D82" s="4"/>
      <c r="E82" s="4"/>
      <c r="F82" s="4"/>
      <c r="G82" s="4"/>
      <c r="H82" s="4"/>
    </row>
    <row r="84" spans="2:8" ht="30" customHeight="1" x14ac:dyDescent="0.25">
      <c r="F84" s="34">
        <f>SUM(F69,F71,F73,F75,F77,F79,F81)</f>
        <v>0</v>
      </c>
      <c r="G84" s="34"/>
    </row>
    <row r="86" spans="2:8" ht="15" customHeight="1" x14ac:dyDescent="0.25">
      <c r="E86" s="30" t="str">
        <f>HYPERLINK("#airtravel","Go to Top")</f>
        <v>Go to Top</v>
      </c>
      <c r="F86" s="30"/>
      <c r="G86" s="27" t="str">
        <f>HYPERLINK("#number1","Tell who are going &gt;&gt;")</f>
        <v>Tell who are going &gt;&gt;</v>
      </c>
      <c r="H86" s="27"/>
    </row>
    <row r="87" spans="2:8" ht="15" customHeight="1" x14ac:dyDescent="0.25">
      <c r="E87" s="30"/>
      <c r="F87" s="30"/>
      <c r="G87" s="27"/>
      <c r="H87" s="27"/>
    </row>
  </sheetData>
  <mergeCells count="41">
    <mergeCell ref="E86:F87"/>
    <mergeCell ref="G86:H87"/>
    <mergeCell ref="F60:G60"/>
    <mergeCell ref="F62:G62"/>
    <mergeCell ref="F69:G69"/>
    <mergeCell ref="F71:G71"/>
    <mergeCell ref="F73:G73"/>
    <mergeCell ref="F75:G75"/>
    <mergeCell ref="B67:H67"/>
    <mergeCell ref="F77:G77"/>
    <mergeCell ref="F79:G79"/>
    <mergeCell ref="F81:G81"/>
    <mergeCell ref="F65:G65"/>
    <mergeCell ref="F84:G84"/>
    <mergeCell ref="F58:G58"/>
    <mergeCell ref="F31:G31"/>
    <mergeCell ref="F35:G35"/>
    <mergeCell ref="F37:G37"/>
    <mergeCell ref="F39:G39"/>
    <mergeCell ref="F41:G41"/>
    <mergeCell ref="F43:G43"/>
    <mergeCell ref="B48:H48"/>
    <mergeCell ref="F46:G46"/>
    <mergeCell ref="F50:G50"/>
    <mergeCell ref="F52:G52"/>
    <mergeCell ref="F54:G54"/>
    <mergeCell ref="F56:G56"/>
    <mergeCell ref="F28:G28"/>
    <mergeCell ref="B1:H2"/>
    <mergeCell ref="B5:H5"/>
    <mergeCell ref="B18:H18"/>
    <mergeCell ref="B33:H33"/>
    <mergeCell ref="F7:G7"/>
    <mergeCell ref="F9:G9"/>
    <mergeCell ref="F11:G11"/>
    <mergeCell ref="F13:G13"/>
    <mergeCell ref="F16:G16"/>
    <mergeCell ref="F20:G20"/>
    <mergeCell ref="F22:G22"/>
    <mergeCell ref="F24:G24"/>
    <mergeCell ref="F26:G2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0"/>
  <sheetViews>
    <sheetView workbookViewId="0">
      <selection activeCell="E10" sqref="E10:G10"/>
    </sheetView>
  </sheetViews>
  <sheetFormatPr defaultRowHeight="15" x14ac:dyDescent="0.25"/>
  <cols>
    <col min="5" max="5" width="11.5703125" bestFit="1" customWidth="1"/>
  </cols>
  <sheetData>
    <row r="1" spans="1:9" ht="15" customHeight="1" x14ac:dyDescent="0.25">
      <c r="B1" s="25" t="s">
        <v>0</v>
      </c>
      <c r="C1" s="25"/>
      <c r="D1" s="25"/>
      <c r="E1" s="25"/>
      <c r="F1" s="25"/>
      <c r="G1" s="25"/>
      <c r="H1" s="25"/>
    </row>
    <row r="2" spans="1:9" ht="15" customHeight="1" x14ac:dyDescent="0.25">
      <c r="B2" s="25"/>
      <c r="C2" s="25"/>
      <c r="D2" s="25"/>
      <c r="E2" s="25"/>
      <c r="F2" s="25"/>
      <c r="G2" s="25"/>
      <c r="H2" s="25"/>
    </row>
    <row r="5" spans="1:9" ht="19.5" thickBot="1" x14ac:dyDescent="0.3">
      <c r="B5" s="28" t="s">
        <v>34</v>
      </c>
      <c r="C5" s="28"/>
      <c r="D5" s="28"/>
      <c r="E5" s="28"/>
      <c r="F5" s="28"/>
      <c r="G5" s="28"/>
      <c r="H5" s="28"/>
    </row>
    <row r="6" spans="1:9" ht="18.75" x14ac:dyDescent="0.25">
      <c r="B6" s="8"/>
      <c r="C6" s="8"/>
      <c r="D6" s="8"/>
      <c r="E6" s="9">
        <f>B7</f>
        <v>1</v>
      </c>
      <c r="F6" s="8"/>
      <c r="G6" s="8"/>
      <c r="H6" s="8"/>
    </row>
    <row r="7" spans="1:9" ht="18.75" x14ac:dyDescent="0.25">
      <c r="B7" s="38">
        <v>1</v>
      </c>
      <c r="C7" s="38"/>
      <c r="D7" s="38"/>
      <c r="E7" s="38"/>
      <c r="F7" s="38"/>
      <c r="G7" s="38"/>
      <c r="H7" s="38"/>
    </row>
    <row r="8" spans="1:9" ht="19.5" thickBot="1" x14ac:dyDescent="0.3">
      <c r="B8" s="28" t="str">
        <f>"#1"</f>
        <v>#1</v>
      </c>
      <c r="C8" s="28"/>
      <c r="D8" s="23"/>
      <c r="E8" s="23"/>
      <c r="F8" s="23"/>
      <c r="G8" s="23"/>
      <c r="H8" s="23"/>
      <c r="I8" s="3"/>
    </row>
    <row r="9" spans="1:9" x14ac:dyDescent="0.25">
      <c r="A9" s="3"/>
      <c r="B9" s="35"/>
      <c r="C9" s="35"/>
      <c r="D9" s="3"/>
      <c r="E9" s="18" t="s">
        <v>30</v>
      </c>
      <c r="F9" s="19"/>
      <c r="G9" s="19"/>
      <c r="H9" s="3"/>
    </row>
    <row r="10" spans="1:9" x14ac:dyDescent="0.25">
      <c r="A10" s="3"/>
      <c r="B10" s="35"/>
      <c r="C10" s="35"/>
      <c r="D10" s="3"/>
      <c r="E10" s="36"/>
      <c r="F10" s="36"/>
      <c r="G10" s="36"/>
      <c r="H10" s="3"/>
      <c r="I10" s="3"/>
    </row>
    <row r="11" spans="1:9" x14ac:dyDescent="0.25">
      <c r="A11" s="3"/>
      <c r="B11" s="35"/>
      <c r="C11" s="35"/>
      <c r="D11" s="3"/>
      <c r="E11" s="19"/>
      <c r="F11" s="19"/>
      <c r="G11" s="19"/>
      <c r="H11" s="3"/>
      <c r="I11" s="3"/>
    </row>
    <row r="12" spans="1:9" x14ac:dyDescent="0.25">
      <c r="A12" s="3"/>
      <c r="B12" s="35"/>
      <c r="C12" s="35"/>
      <c r="D12" s="3"/>
      <c r="E12" s="20" t="s">
        <v>31</v>
      </c>
      <c r="F12" s="19"/>
      <c r="G12" s="19"/>
      <c r="H12" s="3"/>
      <c r="I12" s="3"/>
    </row>
    <row r="13" spans="1:9" x14ac:dyDescent="0.25">
      <c r="B13" s="35"/>
      <c r="C13" s="35"/>
      <c r="D13" s="3"/>
      <c r="E13" s="21"/>
      <c r="F13" s="19"/>
      <c r="G13" s="19"/>
      <c r="H13" s="3"/>
      <c r="I13" s="3"/>
    </row>
    <row r="14" spans="1:9" x14ac:dyDescent="0.25">
      <c r="B14" s="35"/>
      <c r="C14" s="35"/>
      <c r="D14" s="3"/>
      <c r="E14" s="19"/>
      <c r="F14" s="19"/>
      <c r="G14" s="19"/>
      <c r="H14" s="3"/>
      <c r="I14" s="3"/>
    </row>
    <row r="15" spans="1:9" x14ac:dyDescent="0.25">
      <c r="B15" s="35"/>
      <c r="C15" s="35"/>
      <c r="D15" s="3"/>
      <c r="E15" s="20" t="s">
        <v>32</v>
      </c>
      <c r="F15" s="19"/>
      <c r="G15" s="19"/>
      <c r="H15" s="3"/>
    </row>
    <row r="16" spans="1:9" x14ac:dyDescent="0.25">
      <c r="B16" s="3"/>
      <c r="C16" s="3"/>
      <c r="D16" s="3"/>
      <c r="E16" s="19" t="s">
        <v>53</v>
      </c>
      <c r="F16" s="19"/>
      <c r="G16" s="19"/>
      <c r="H16" s="3"/>
      <c r="I16" s="3"/>
    </row>
    <row r="17" spans="1:9" x14ac:dyDescent="0.25">
      <c r="B17" s="3"/>
      <c r="C17" s="3"/>
      <c r="D17" s="3"/>
      <c r="E17" s="19"/>
      <c r="F17" s="19"/>
      <c r="G17" s="19"/>
      <c r="H17" s="3"/>
    </row>
    <row r="18" spans="1:9" x14ac:dyDescent="0.25">
      <c r="B18" s="3"/>
      <c r="C18" s="3"/>
      <c r="D18" s="3"/>
      <c r="E18" s="20" t="s">
        <v>33</v>
      </c>
      <c r="F18" s="19"/>
      <c r="G18" s="19"/>
      <c r="H18" s="3"/>
      <c r="I18" s="3"/>
    </row>
    <row r="19" spans="1:9" x14ac:dyDescent="0.25">
      <c r="B19" s="3"/>
      <c r="C19" s="3"/>
      <c r="D19" s="3"/>
      <c r="E19" s="37"/>
      <c r="F19" s="37"/>
      <c r="G19" s="37"/>
      <c r="H19" s="3"/>
      <c r="I19" s="3"/>
    </row>
    <row r="21" spans="1:9" x14ac:dyDescent="0.25">
      <c r="C21" s="3"/>
      <c r="D21" s="3"/>
      <c r="E21" s="3"/>
      <c r="F21" s="3"/>
      <c r="G21" s="3"/>
    </row>
    <row r="22" spans="1:9" ht="19.5" thickBot="1" x14ac:dyDescent="0.3">
      <c r="B22" s="28" t="str">
        <f>"#2"</f>
        <v>#2</v>
      </c>
      <c r="C22" s="28"/>
      <c r="D22" s="3"/>
      <c r="E22" s="3"/>
      <c r="F22" s="3"/>
      <c r="G22" s="3"/>
      <c r="H22" s="3"/>
    </row>
    <row r="23" spans="1:9" x14ac:dyDescent="0.25">
      <c r="B23" s="35"/>
      <c r="C23" s="35"/>
      <c r="D23" s="3"/>
      <c r="E23" s="18" t="s">
        <v>30</v>
      </c>
      <c r="F23" s="19"/>
      <c r="G23" s="19"/>
      <c r="H23" s="3"/>
    </row>
    <row r="24" spans="1:9" x14ac:dyDescent="0.25">
      <c r="B24" s="35"/>
      <c r="C24" s="35"/>
      <c r="D24" s="3"/>
      <c r="E24" s="36"/>
      <c r="F24" s="36"/>
      <c r="G24" s="36"/>
      <c r="H24" s="3"/>
      <c r="I24" s="3"/>
    </row>
    <row r="25" spans="1:9" x14ac:dyDescent="0.25">
      <c r="B25" s="35"/>
      <c r="C25" s="35"/>
      <c r="D25" s="3"/>
      <c r="E25" s="19"/>
      <c r="F25" s="19"/>
      <c r="G25" s="19"/>
      <c r="H25" s="3"/>
      <c r="I25" s="3"/>
    </row>
    <row r="26" spans="1:9" x14ac:dyDescent="0.25">
      <c r="A26" s="3"/>
      <c r="B26" s="35"/>
      <c r="C26" s="35"/>
      <c r="D26" s="3"/>
      <c r="E26" s="20" t="s">
        <v>31</v>
      </c>
      <c r="F26" s="19"/>
      <c r="G26" s="19"/>
      <c r="H26" s="3"/>
      <c r="I26" s="3"/>
    </row>
    <row r="27" spans="1:9" x14ac:dyDescent="0.25">
      <c r="B27" s="35"/>
      <c r="C27" s="35"/>
      <c r="D27" s="3"/>
      <c r="E27" s="21"/>
      <c r="F27" s="19"/>
      <c r="G27" s="19"/>
      <c r="H27" s="3"/>
      <c r="I27" s="3"/>
    </row>
    <row r="28" spans="1:9" x14ac:dyDescent="0.25">
      <c r="B28" s="35"/>
      <c r="C28" s="35"/>
      <c r="D28" s="3"/>
      <c r="E28" s="19"/>
      <c r="F28" s="19"/>
      <c r="G28" s="19"/>
      <c r="H28" s="3"/>
      <c r="I28" s="3"/>
    </row>
    <row r="29" spans="1:9" x14ac:dyDescent="0.25">
      <c r="B29" s="35"/>
      <c r="C29" s="35"/>
      <c r="D29" s="3"/>
      <c r="E29" s="20" t="s">
        <v>32</v>
      </c>
      <c r="F29" s="19"/>
      <c r="G29" s="19"/>
      <c r="H29" s="3"/>
    </row>
    <row r="30" spans="1:9" x14ac:dyDescent="0.25">
      <c r="B30" s="3"/>
      <c r="C30" s="3"/>
      <c r="D30" s="3"/>
      <c r="E30" s="19" t="s">
        <v>53</v>
      </c>
      <c r="F30" s="19"/>
      <c r="G30" s="19"/>
      <c r="H30" s="3"/>
      <c r="I30" s="3"/>
    </row>
    <row r="31" spans="1:9" x14ac:dyDescent="0.25">
      <c r="B31" s="3"/>
      <c r="C31" s="3"/>
      <c r="D31" s="3"/>
      <c r="E31" s="19"/>
      <c r="F31" s="19"/>
      <c r="G31" s="19"/>
      <c r="H31" s="3"/>
    </row>
    <row r="32" spans="1:9" x14ac:dyDescent="0.25">
      <c r="B32" s="3"/>
      <c r="C32" s="3"/>
      <c r="D32" s="3"/>
      <c r="E32" s="20" t="s">
        <v>33</v>
      </c>
      <c r="F32" s="19"/>
      <c r="G32" s="19"/>
      <c r="H32" s="3"/>
      <c r="I32" s="3"/>
    </row>
    <row r="33" spans="1:9" x14ac:dyDescent="0.25">
      <c r="B33" s="3"/>
      <c r="C33" s="3"/>
      <c r="D33" s="3"/>
      <c r="E33" s="37"/>
      <c r="F33" s="37"/>
      <c r="G33" s="37"/>
      <c r="H33" s="3"/>
      <c r="I33" s="3"/>
    </row>
    <row r="35" spans="1:9" x14ac:dyDescent="0.25">
      <c r="C35" s="3"/>
      <c r="D35" s="3"/>
      <c r="E35" s="3"/>
      <c r="G35" s="3"/>
    </row>
    <row r="36" spans="1:9" ht="19.5" thickBot="1" x14ac:dyDescent="0.3">
      <c r="B36" s="28" t="str">
        <f>"#3"</f>
        <v>#3</v>
      </c>
      <c r="C36" s="28"/>
      <c r="D36" s="3"/>
      <c r="E36" s="3"/>
      <c r="F36" s="3"/>
      <c r="G36" s="3"/>
      <c r="H36" s="3"/>
    </row>
    <row r="37" spans="1:9" x14ac:dyDescent="0.25">
      <c r="B37" s="35"/>
      <c r="C37" s="35"/>
      <c r="D37" s="3"/>
      <c r="E37" s="18" t="s">
        <v>30</v>
      </c>
      <c r="F37" s="19"/>
      <c r="G37" s="19"/>
      <c r="H37" s="3"/>
    </row>
    <row r="38" spans="1:9" x14ac:dyDescent="0.25">
      <c r="B38" s="35"/>
      <c r="C38" s="35"/>
      <c r="D38" s="3"/>
      <c r="E38" s="36"/>
      <c r="F38" s="36"/>
      <c r="G38" s="36"/>
      <c r="H38" s="3"/>
      <c r="I38" s="3"/>
    </row>
    <row r="39" spans="1:9" x14ac:dyDescent="0.25">
      <c r="B39" s="35"/>
      <c r="C39" s="35"/>
      <c r="D39" s="3"/>
      <c r="E39" s="19"/>
      <c r="F39" s="19"/>
      <c r="G39" s="19"/>
      <c r="H39" s="3"/>
      <c r="I39" s="3"/>
    </row>
    <row r="40" spans="1:9" x14ac:dyDescent="0.25">
      <c r="A40" s="3"/>
      <c r="B40" s="35"/>
      <c r="C40" s="35"/>
      <c r="D40" s="3"/>
      <c r="E40" s="20" t="s">
        <v>31</v>
      </c>
      <c r="F40" s="19"/>
      <c r="G40" s="19"/>
      <c r="H40" s="3"/>
      <c r="I40" s="3"/>
    </row>
    <row r="41" spans="1:9" x14ac:dyDescent="0.25">
      <c r="B41" s="35"/>
      <c r="C41" s="35"/>
      <c r="D41" s="3"/>
      <c r="E41" s="21"/>
      <c r="F41" s="19"/>
      <c r="G41" s="19"/>
      <c r="H41" s="3"/>
      <c r="I41" s="3"/>
    </row>
    <row r="42" spans="1:9" x14ac:dyDescent="0.25">
      <c r="B42" s="35"/>
      <c r="C42" s="35"/>
      <c r="D42" s="3"/>
      <c r="E42" s="19"/>
      <c r="F42" s="19"/>
      <c r="G42" s="19"/>
      <c r="H42" s="3"/>
      <c r="I42" s="3"/>
    </row>
    <row r="43" spans="1:9" x14ac:dyDescent="0.25">
      <c r="B43" s="35"/>
      <c r="C43" s="35"/>
      <c r="D43" s="3"/>
      <c r="E43" s="20" t="s">
        <v>32</v>
      </c>
      <c r="F43" s="19"/>
      <c r="G43" s="19"/>
      <c r="H43" s="3"/>
    </row>
    <row r="44" spans="1:9" x14ac:dyDescent="0.25">
      <c r="B44" s="3"/>
      <c r="C44" s="3"/>
      <c r="D44" s="3"/>
      <c r="E44" s="19" t="s">
        <v>53</v>
      </c>
      <c r="F44" s="19"/>
      <c r="G44" s="19"/>
      <c r="H44" s="3"/>
      <c r="I44" s="3"/>
    </row>
    <row r="45" spans="1:9" x14ac:dyDescent="0.25">
      <c r="B45" s="3"/>
      <c r="C45" s="3"/>
      <c r="D45" s="3"/>
      <c r="E45" s="19"/>
      <c r="F45" s="19"/>
      <c r="G45" s="19"/>
      <c r="H45" s="3"/>
    </row>
    <row r="46" spans="1:9" x14ac:dyDescent="0.25">
      <c r="B46" s="3"/>
      <c r="C46" s="3"/>
      <c r="D46" s="3"/>
      <c r="E46" s="20" t="s">
        <v>33</v>
      </c>
      <c r="F46" s="19"/>
      <c r="G46" s="19"/>
      <c r="H46" s="3"/>
      <c r="I46" s="3"/>
    </row>
    <row r="47" spans="1:9" x14ac:dyDescent="0.25">
      <c r="B47" s="3"/>
      <c r="C47" s="3"/>
      <c r="D47" s="3"/>
      <c r="E47" s="37"/>
      <c r="F47" s="37"/>
      <c r="G47" s="37"/>
      <c r="H47" s="3"/>
      <c r="I47" s="3"/>
    </row>
    <row r="49" spans="1:9" x14ac:dyDescent="0.25">
      <c r="D49" s="3"/>
      <c r="E49" s="3"/>
      <c r="G49" s="3"/>
    </row>
    <row r="50" spans="1:9" ht="19.5" thickBot="1" x14ac:dyDescent="0.3">
      <c r="B50" s="28" t="str">
        <f>"#4"</f>
        <v>#4</v>
      </c>
      <c r="C50" s="28"/>
      <c r="D50" s="3"/>
      <c r="E50" s="3"/>
      <c r="F50" s="3"/>
      <c r="G50" s="3"/>
      <c r="H50" s="3"/>
    </row>
    <row r="51" spans="1:9" x14ac:dyDescent="0.25">
      <c r="B51" s="35"/>
      <c r="C51" s="35"/>
      <c r="D51" s="3"/>
      <c r="E51" s="18" t="s">
        <v>30</v>
      </c>
      <c r="F51" s="19"/>
      <c r="G51" s="19"/>
      <c r="H51" s="3"/>
    </row>
    <row r="52" spans="1:9" x14ac:dyDescent="0.25">
      <c r="B52" s="35"/>
      <c r="C52" s="35"/>
      <c r="D52" s="3"/>
      <c r="E52" s="36"/>
      <c r="F52" s="36"/>
      <c r="G52" s="36"/>
      <c r="H52" s="3"/>
      <c r="I52" s="3"/>
    </row>
    <row r="53" spans="1:9" x14ac:dyDescent="0.25">
      <c r="B53" s="35"/>
      <c r="C53" s="35"/>
      <c r="D53" s="3"/>
      <c r="E53" s="19"/>
      <c r="F53" s="19"/>
      <c r="G53" s="19"/>
      <c r="H53" s="3"/>
      <c r="I53" s="3"/>
    </row>
    <row r="54" spans="1:9" x14ac:dyDescent="0.25">
      <c r="A54" s="3"/>
      <c r="B54" s="35"/>
      <c r="C54" s="35"/>
      <c r="D54" s="3"/>
      <c r="E54" s="20" t="s">
        <v>31</v>
      </c>
      <c r="F54" s="19"/>
      <c r="G54" s="19"/>
      <c r="H54" s="3"/>
      <c r="I54" s="3"/>
    </row>
    <row r="55" spans="1:9" x14ac:dyDescent="0.25">
      <c r="B55" s="35"/>
      <c r="C55" s="35"/>
      <c r="D55" s="3"/>
      <c r="E55" s="21"/>
      <c r="F55" s="19"/>
      <c r="G55" s="19"/>
      <c r="H55" s="3"/>
      <c r="I55" s="3"/>
    </row>
    <row r="56" spans="1:9" x14ac:dyDescent="0.25">
      <c r="B56" s="35"/>
      <c r="C56" s="35"/>
      <c r="D56" s="3"/>
      <c r="E56" s="19"/>
      <c r="F56" s="19"/>
      <c r="G56" s="19"/>
      <c r="H56" s="3"/>
      <c r="I56" s="3"/>
    </row>
    <row r="57" spans="1:9" x14ac:dyDescent="0.25">
      <c r="B57" s="35"/>
      <c r="C57" s="35"/>
      <c r="D57" s="3"/>
      <c r="E57" s="20" t="s">
        <v>32</v>
      </c>
      <c r="F57" s="19"/>
      <c r="G57" s="19"/>
      <c r="H57" s="3"/>
    </row>
    <row r="58" spans="1:9" x14ac:dyDescent="0.25">
      <c r="B58" s="3"/>
      <c r="C58" s="3"/>
      <c r="D58" s="3"/>
      <c r="E58" s="19" t="s">
        <v>53</v>
      </c>
      <c r="F58" s="19"/>
      <c r="G58" s="19"/>
      <c r="H58" s="3"/>
      <c r="I58" s="3"/>
    </row>
    <row r="59" spans="1:9" x14ac:dyDescent="0.25">
      <c r="B59" s="3"/>
      <c r="C59" s="3"/>
      <c r="D59" s="3"/>
      <c r="E59" s="19"/>
      <c r="F59" s="19"/>
      <c r="G59" s="19"/>
      <c r="H59" s="3"/>
    </row>
    <row r="60" spans="1:9" x14ac:dyDescent="0.25">
      <c r="B60" s="3"/>
      <c r="C60" s="3"/>
      <c r="D60" s="3"/>
      <c r="E60" s="20" t="s">
        <v>33</v>
      </c>
      <c r="F60" s="19"/>
      <c r="G60" s="19"/>
      <c r="H60" s="3"/>
      <c r="I60" s="3"/>
    </row>
    <row r="61" spans="1:9" x14ac:dyDescent="0.25">
      <c r="B61" s="3"/>
      <c r="C61" s="3"/>
      <c r="D61" s="3"/>
      <c r="E61" s="37"/>
      <c r="F61" s="37"/>
      <c r="G61" s="37"/>
      <c r="H61" s="3"/>
      <c r="I61" s="3"/>
    </row>
    <row r="63" spans="1:9" x14ac:dyDescent="0.25">
      <c r="F63" s="3"/>
    </row>
    <row r="64" spans="1:9" ht="19.5" thickBot="1" x14ac:dyDescent="0.3">
      <c r="B64" s="28" t="str">
        <f>"#5"</f>
        <v>#5</v>
      </c>
      <c r="C64" s="28"/>
      <c r="D64" s="3"/>
      <c r="E64" s="3"/>
      <c r="F64" s="3"/>
      <c r="G64" s="3"/>
      <c r="H64" s="3"/>
    </row>
    <row r="65" spans="1:9" x14ac:dyDescent="0.25">
      <c r="B65" s="35"/>
      <c r="C65" s="35"/>
      <c r="D65" s="3"/>
      <c r="E65" s="18" t="s">
        <v>30</v>
      </c>
      <c r="F65" s="19"/>
      <c r="G65" s="19"/>
      <c r="H65" s="3"/>
    </row>
    <row r="66" spans="1:9" x14ac:dyDescent="0.25">
      <c r="B66" s="35"/>
      <c r="C66" s="35"/>
      <c r="D66" s="3"/>
      <c r="E66" s="36"/>
      <c r="F66" s="36"/>
      <c r="G66" s="36"/>
      <c r="H66" s="3"/>
      <c r="I66" s="3"/>
    </row>
    <row r="67" spans="1:9" x14ac:dyDescent="0.25">
      <c r="B67" s="35"/>
      <c r="C67" s="35"/>
      <c r="D67" s="3"/>
      <c r="E67" s="19"/>
      <c r="F67" s="19"/>
      <c r="G67" s="19"/>
      <c r="H67" s="3"/>
      <c r="I67" s="3"/>
    </row>
    <row r="68" spans="1:9" x14ac:dyDescent="0.25">
      <c r="A68" s="3"/>
      <c r="B68" s="35"/>
      <c r="C68" s="35"/>
      <c r="D68" s="3"/>
      <c r="E68" s="20" t="s">
        <v>31</v>
      </c>
      <c r="F68" s="19"/>
      <c r="G68" s="19"/>
      <c r="H68" s="3"/>
      <c r="I68" s="3"/>
    </row>
    <row r="69" spans="1:9" x14ac:dyDescent="0.25">
      <c r="B69" s="35"/>
      <c r="C69" s="35"/>
      <c r="D69" s="3"/>
      <c r="E69" s="21"/>
      <c r="F69" s="19"/>
      <c r="G69" s="19"/>
      <c r="H69" s="3"/>
      <c r="I69" s="3"/>
    </row>
    <row r="70" spans="1:9" x14ac:dyDescent="0.25">
      <c r="B70" s="35"/>
      <c r="C70" s="35"/>
      <c r="D70" s="3"/>
      <c r="E70" s="19"/>
      <c r="F70" s="19"/>
      <c r="G70" s="19"/>
      <c r="H70" s="3"/>
      <c r="I70" s="3"/>
    </row>
    <row r="71" spans="1:9" x14ac:dyDescent="0.25">
      <c r="B71" s="35"/>
      <c r="C71" s="35"/>
      <c r="D71" s="3"/>
      <c r="E71" s="20" t="s">
        <v>32</v>
      </c>
      <c r="F71" s="19"/>
      <c r="G71" s="19"/>
      <c r="H71" s="3"/>
    </row>
    <row r="72" spans="1:9" x14ac:dyDescent="0.25">
      <c r="B72" s="3"/>
      <c r="C72" s="3"/>
      <c r="D72" s="3"/>
      <c r="E72" s="19" t="s">
        <v>53</v>
      </c>
      <c r="F72" s="19"/>
      <c r="G72" s="19"/>
      <c r="H72" s="3"/>
      <c r="I72" s="3"/>
    </row>
    <row r="73" spans="1:9" x14ac:dyDescent="0.25">
      <c r="B73" s="3"/>
      <c r="C73" s="3"/>
      <c r="D73" s="3"/>
      <c r="E73" s="19"/>
      <c r="F73" s="19"/>
      <c r="G73" s="19"/>
      <c r="H73" s="3"/>
    </row>
    <row r="74" spans="1:9" x14ac:dyDescent="0.25">
      <c r="A74" s="3"/>
      <c r="B74" s="3"/>
      <c r="C74" s="3"/>
      <c r="D74" s="3"/>
      <c r="E74" s="20" t="s">
        <v>33</v>
      </c>
      <c r="F74" s="19"/>
      <c r="G74" s="19"/>
      <c r="H74" s="3"/>
      <c r="I74" s="3"/>
    </row>
    <row r="75" spans="1:9" x14ac:dyDescent="0.25">
      <c r="A75" s="3"/>
      <c r="B75" s="3"/>
      <c r="C75" s="3"/>
      <c r="D75" s="3"/>
      <c r="E75" s="37"/>
      <c r="F75" s="37"/>
      <c r="G75" s="37"/>
      <c r="H75" s="3"/>
      <c r="I75" s="3"/>
    </row>
    <row r="76" spans="1:9" x14ac:dyDescent="0.25">
      <c r="A76" s="3"/>
      <c r="B76" s="3"/>
      <c r="C76" s="3"/>
      <c r="D76" s="3"/>
      <c r="E76" s="3"/>
      <c r="F76" s="3"/>
      <c r="G76" s="3"/>
      <c r="H76" s="3"/>
      <c r="I76" s="3"/>
    </row>
    <row r="77" spans="1:9" x14ac:dyDescent="0.25">
      <c r="A77" s="3"/>
      <c r="B77" s="3"/>
      <c r="C77" s="3"/>
      <c r="D77" s="3"/>
      <c r="E77" s="3"/>
      <c r="F77" s="3"/>
      <c r="G77" s="3"/>
      <c r="H77" s="3"/>
      <c r="I77" s="3"/>
    </row>
    <row r="78" spans="1:9" ht="19.5" thickBot="1" x14ac:dyDescent="0.3">
      <c r="A78" s="3"/>
      <c r="B78" s="28" t="str">
        <f>"#6"</f>
        <v>#6</v>
      </c>
      <c r="C78" s="28"/>
      <c r="D78" s="3"/>
      <c r="E78" s="3"/>
      <c r="F78" s="3"/>
      <c r="G78" s="3"/>
      <c r="H78" s="3"/>
      <c r="I78" s="3"/>
    </row>
    <row r="79" spans="1:9" x14ac:dyDescent="0.25">
      <c r="A79" s="3"/>
      <c r="B79" s="35"/>
      <c r="C79" s="35"/>
      <c r="D79" s="3"/>
      <c r="E79" s="18" t="s">
        <v>30</v>
      </c>
      <c r="F79" s="19"/>
      <c r="G79" s="19"/>
      <c r="H79" s="3"/>
      <c r="I79" s="3"/>
    </row>
    <row r="80" spans="1:9" x14ac:dyDescent="0.25">
      <c r="A80" s="3"/>
      <c r="B80" s="35"/>
      <c r="C80" s="35"/>
      <c r="D80" s="3"/>
      <c r="E80" s="36"/>
      <c r="F80" s="36"/>
      <c r="G80" s="36"/>
      <c r="H80" s="3"/>
      <c r="I80" s="3"/>
    </row>
    <row r="81" spans="1:9" x14ac:dyDescent="0.25">
      <c r="A81" s="3"/>
      <c r="B81" s="35"/>
      <c r="C81" s="35"/>
      <c r="D81" s="3"/>
      <c r="E81" s="19"/>
      <c r="F81" s="19"/>
      <c r="G81" s="19"/>
      <c r="H81" s="3"/>
      <c r="I81" s="3"/>
    </row>
    <row r="82" spans="1:9" x14ac:dyDescent="0.25">
      <c r="A82" s="3"/>
      <c r="B82" s="35"/>
      <c r="C82" s="35"/>
      <c r="D82" s="3"/>
      <c r="E82" s="20" t="s">
        <v>31</v>
      </c>
      <c r="F82" s="19"/>
      <c r="G82" s="19"/>
      <c r="H82" s="3"/>
      <c r="I82" s="3"/>
    </row>
    <row r="83" spans="1:9" x14ac:dyDescent="0.25">
      <c r="A83" s="3"/>
      <c r="B83" s="35"/>
      <c r="C83" s="35"/>
      <c r="D83" s="3"/>
      <c r="E83" s="21"/>
      <c r="F83" s="19"/>
      <c r="G83" s="19"/>
      <c r="H83" s="3"/>
      <c r="I83" s="3"/>
    </row>
    <row r="84" spans="1:9" x14ac:dyDescent="0.25">
      <c r="A84" s="3"/>
      <c r="B84" s="35"/>
      <c r="C84" s="35"/>
      <c r="D84" s="3"/>
      <c r="E84" s="19"/>
      <c r="F84" s="19"/>
      <c r="G84" s="19"/>
      <c r="H84" s="3"/>
      <c r="I84" s="3"/>
    </row>
    <row r="85" spans="1:9" x14ac:dyDescent="0.25">
      <c r="A85" s="3"/>
      <c r="B85" s="35"/>
      <c r="C85" s="35"/>
      <c r="D85" s="3"/>
      <c r="E85" s="20" t="s">
        <v>32</v>
      </c>
      <c r="F85" s="19"/>
      <c r="G85" s="19"/>
      <c r="H85" s="3"/>
      <c r="I85" s="3"/>
    </row>
    <row r="86" spans="1:9" x14ac:dyDescent="0.25">
      <c r="A86" s="3"/>
      <c r="B86" s="3"/>
      <c r="C86" s="3"/>
      <c r="D86" s="3"/>
      <c r="E86" s="19" t="s">
        <v>53</v>
      </c>
      <c r="F86" s="19"/>
      <c r="G86" s="19"/>
      <c r="H86" s="3"/>
      <c r="I86" s="3"/>
    </row>
    <row r="87" spans="1:9" x14ac:dyDescent="0.25">
      <c r="A87" s="3"/>
      <c r="B87" s="3"/>
      <c r="C87" s="3"/>
      <c r="D87" s="3"/>
      <c r="E87" s="19"/>
      <c r="F87" s="19"/>
      <c r="G87" s="19"/>
      <c r="H87" s="3"/>
      <c r="I87" s="3"/>
    </row>
    <row r="88" spans="1:9" x14ac:dyDescent="0.25">
      <c r="A88" s="3"/>
      <c r="B88" s="3"/>
      <c r="C88" s="3"/>
      <c r="D88" s="3"/>
      <c r="E88" s="20" t="s">
        <v>33</v>
      </c>
      <c r="F88" s="19"/>
      <c r="G88" s="19"/>
      <c r="H88" s="3"/>
      <c r="I88" s="3"/>
    </row>
    <row r="89" spans="1:9" x14ac:dyDescent="0.25">
      <c r="A89" s="3"/>
      <c r="B89" s="3"/>
      <c r="C89" s="3"/>
      <c r="D89" s="3"/>
      <c r="E89" s="37"/>
      <c r="F89" s="37"/>
      <c r="G89" s="37"/>
      <c r="H89" s="3"/>
      <c r="I89" s="3"/>
    </row>
    <row r="90" spans="1:9" x14ac:dyDescent="0.25">
      <c r="A90" s="3"/>
      <c r="B90" s="3"/>
      <c r="C90" s="3"/>
      <c r="D90" s="3"/>
      <c r="E90" s="3"/>
      <c r="F90" s="3"/>
      <c r="G90" s="3"/>
      <c r="H90" s="3"/>
      <c r="I90" s="3"/>
    </row>
    <row r="91" spans="1:9" x14ac:dyDescent="0.25">
      <c r="A91" s="3"/>
      <c r="B91" s="3"/>
      <c r="C91" s="3"/>
      <c r="D91" s="3"/>
      <c r="E91" s="3"/>
      <c r="F91" s="3"/>
      <c r="G91" s="3"/>
      <c r="H91" s="3"/>
      <c r="I91" s="3"/>
    </row>
    <row r="92" spans="1:9" ht="19.5" thickBot="1" x14ac:dyDescent="0.3">
      <c r="A92" s="3"/>
      <c r="B92" s="28" t="str">
        <f>"#7"</f>
        <v>#7</v>
      </c>
      <c r="C92" s="28"/>
      <c r="D92" s="3"/>
      <c r="E92" s="3"/>
      <c r="F92" s="3"/>
      <c r="G92" s="3"/>
      <c r="H92" s="3"/>
      <c r="I92" s="3"/>
    </row>
    <row r="93" spans="1:9" x14ac:dyDescent="0.25">
      <c r="A93" s="3"/>
      <c r="B93" s="35"/>
      <c r="C93" s="35"/>
      <c r="D93" s="3"/>
      <c r="E93" s="18" t="s">
        <v>30</v>
      </c>
      <c r="F93" s="19"/>
      <c r="G93" s="19"/>
      <c r="H93" s="3"/>
      <c r="I93" s="3"/>
    </row>
    <row r="94" spans="1:9" x14ac:dyDescent="0.25">
      <c r="A94" s="3"/>
      <c r="B94" s="35"/>
      <c r="C94" s="35"/>
      <c r="D94" s="3"/>
      <c r="E94" s="36"/>
      <c r="F94" s="36"/>
      <c r="G94" s="36"/>
      <c r="H94" s="3"/>
      <c r="I94" s="3"/>
    </row>
    <row r="95" spans="1:9" x14ac:dyDescent="0.25">
      <c r="A95" s="3"/>
      <c r="B95" s="35"/>
      <c r="C95" s="35"/>
      <c r="D95" s="3"/>
      <c r="E95" s="19"/>
      <c r="F95" s="19"/>
      <c r="G95" s="19"/>
      <c r="H95" s="3"/>
      <c r="I95" s="3"/>
    </row>
    <row r="96" spans="1:9" x14ac:dyDescent="0.25">
      <c r="A96" s="3"/>
      <c r="B96" s="35"/>
      <c r="C96" s="35"/>
      <c r="D96" s="3"/>
      <c r="E96" s="20" t="s">
        <v>31</v>
      </c>
      <c r="F96" s="19"/>
      <c r="G96" s="19"/>
      <c r="H96" s="3"/>
      <c r="I96" s="3"/>
    </row>
    <row r="97" spans="1:9" x14ac:dyDescent="0.25">
      <c r="A97" s="3"/>
      <c r="B97" s="35"/>
      <c r="C97" s="35"/>
      <c r="D97" s="3"/>
      <c r="E97" s="21"/>
      <c r="F97" s="19"/>
      <c r="G97" s="19"/>
      <c r="H97" s="3"/>
      <c r="I97" s="3"/>
    </row>
    <row r="98" spans="1:9" x14ac:dyDescent="0.25">
      <c r="A98" s="3"/>
      <c r="B98" s="35"/>
      <c r="C98" s="35"/>
      <c r="D98" s="3"/>
      <c r="E98" s="19"/>
      <c r="F98" s="19"/>
      <c r="G98" s="19"/>
      <c r="H98" s="3"/>
      <c r="I98" s="3"/>
    </row>
    <row r="99" spans="1:9" x14ac:dyDescent="0.25">
      <c r="A99" s="3"/>
      <c r="B99" s="35"/>
      <c r="C99" s="35"/>
      <c r="D99" s="3"/>
      <c r="E99" s="20" t="s">
        <v>32</v>
      </c>
      <c r="F99" s="19"/>
      <c r="G99" s="19"/>
      <c r="H99" s="3"/>
      <c r="I99" s="3"/>
    </row>
    <row r="100" spans="1:9" x14ac:dyDescent="0.25">
      <c r="A100" s="3"/>
      <c r="B100" s="3"/>
      <c r="C100" s="3"/>
      <c r="D100" s="3"/>
      <c r="E100" s="19" t="s">
        <v>53</v>
      </c>
      <c r="F100" s="19"/>
      <c r="G100" s="19"/>
      <c r="H100" s="3"/>
      <c r="I100" s="3"/>
    </row>
    <row r="101" spans="1:9" x14ac:dyDescent="0.25">
      <c r="A101" s="3"/>
      <c r="B101" s="3"/>
      <c r="C101" s="3"/>
      <c r="D101" s="3"/>
      <c r="E101" s="19"/>
      <c r="F101" s="19"/>
      <c r="G101" s="19"/>
      <c r="H101" s="3"/>
      <c r="I101" s="3"/>
    </row>
    <row r="102" spans="1:9" x14ac:dyDescent="0.25">
      <c r="A102" s="3"/>
      <c r="B102" s="3"/>
      <c r="C102" s="3"/>
      <c r="D102" s="3"/>
      <c r="E102" s="20" t="s">
        <v>33</v>
      </c>
      <c r="F102" s="19"/>
      <c r="G102" s="19"/>
      <c r="H102" s="3"/>
      <c r="I102" s="3"/>
    </row>
    <row r="103" spans="1:9" x14ac:dyDescent="0.25">
      <c r="A103" s="3"/>
      <c r="B103" s="3"/>
      <c r="C103" s="3"/>
      <c r="D103" s="3"/>
      <c r="E103" s="37"/>
      <c r="F103" s="37"/>
      <c r="G103" s="37"/>
      <c r="H103" s="3"/>
      <c r="I103" s="3"/>
    </row>
    <row r="104" spans="1:9" x14ac:dyDescent="0.25">
      <c r="A104" s="3"/>
      <c r="B104" s="3"/>
      <c r="C104" s="3"/>
      <c r="D104" s="3"/>
      <c r="E104" s="3"/>
      <c r="F104" s="3"/>
      <c r="G104" s="3"/>
      <c r="H104" s="3"/>
      <c r="I104" s="3"/>
    </row>
    <row r="105" spans="1:9" x14ac:dyDescent="0.25">
      <c r="A105" s="3"/>
      <c r="B105" s="3"/>
      <c r="C105" s="3"/>
      <c r="D105" s="3"/>
      <c r="E105" s="3"/>
      <c r="F105" s="3"/>
      <c r="G105" s="3"/>
      <c r="H105" s="3"/>
      <c r="I105" s="3"/>
    </row>
    <row r="106" spans="1:9" ht="19.5" thickBot="1" x14ac:dyDescent="0.3">
      <c r="A106" s="3"/>
      <c r="B106" s="28" t="str">
        <f>"#8"</f>
        <v>#8</v>
      </c>
      <c r="C106" s="28"/>
      <c r="D106" s="3"/>
      <c r="E106" s="3"/>
      <c r="F106" s="3"/>
      <c r="G106" s="3"/>
      <c r="H106" s="3"/>
      <c r="I106" s="3"/>
    </row>
    <row r="107" spans="1:9" x14ac:dyDescent="0.25">
      <c r="A107" s="3"/>
      <c r="B107" s="35"/>
      <c r="C107" s="35"/>
      <c r="D107" s="3"/>
      <c r="E107" s="18" t="s">
        <v>30</v>
      </c>
      <c r="F107" s="19"/>
      <c r="G107" s="19"/>
      <c r="H107" s="3"/>
      <c r="I107" s="3"/>
    </row>
    <row r="108" spans="1:9" x14ac:dyDescent="0.25">
      <c r="A108" s="3"/>
      <c r="B108" s="35"/>
      <c r="C108" s="35"/>
      <c r="D108" s="3"/>
      <c r="E108" s="36"/>
      <c r="F108" s="36"/>
      <c r="G108" s="36"/>
      <c r="H108" s="3"/>
      <c r="I108" s="3"/>
    </row>
    <row r="109" spans="1:9" x14ac:dyDescent="0.25">
      <c r="A109" s="3"/>
      <c r="B109" s="35"/>
      <c r="C109" s="35"/>
      <c r="D109" s="3"/>
      <c r="E109" s="19"/>
      <c r="F109" s="19"/>
      <c r="G109" s="19"/>
      <c r="H109" s="3"/>
      <c r="I109" s="3"/>
    </row>
    <row r="110" spans="1:9" x14ac:dyDescent="0.25">
      <c r="A110" s="3"/>
      <c r="B110" s="35"/>
      <c r="C110" s="35"/>
      <c r="D110" s="3"/>
      <c r="E110" s="20" t="s">
        <v>31</v>
      </c>
      <c r="F110" s="19"/>
      <c r="G110" s="19"/>
      <c r="H110" s="3"/>
      <c r="I110" s="3"/>
    </row>
    <row r="111" spans="1:9" x14ac:dyDescent="0.25">
      <c r="A111" s="3"/>
      <c r="B111" s="35"/>
      <c r="C111" s="35"/>
      <c r="D111" s="3"/>
      <c r="E111" s="21"/>
      <c r="F111" s="19"/>
      <c r="G111" s="19"/>
      <c r="H111" s="3"/>
      <c r="I111" s="3"/>
    </row>
    <row r="112" spans="1:9" x14ac:dyDescent="0.25">
      <c r="A112" s="3"/>
      <c r="B112" s="35"/>
      <c r="C112" s="35"/>
      <c r="D112" s="3"/>
      <c r="E112" s="19"/>
      <c r="F112" s="19"/>
      <c r="G112" s="19"/>
      <c r="H112" s="3"/>
      <c r="I112" s="3"/>
    </row>
    <row r="113" spans="1:9" x14ac:dyDescent="0.25">
      <c r="A113" s="3"/>
      <c r="B113" s="35"/>
      <c r="C113" s="35"/>
      <c r="D113" s="3"/>
      <c r="E113" s="20" t="s">
        <v>32</v>
      </c>
      <c r="F113" s="19"/>
      <c r="G113" s="19"/>
      <c r="H113" s="3"/>
      <c r="I113" s="3"/>
    </row>
    <row r="114" spans="1:9" x14ac:dyDescent="0.25">
      <c r="A114" s="3"/>
      <c r="B114" s="3"/>
      <c r="C114" s="3"/>
      <c r="D114" s="3"/>
      <c r="E114" s="19" t="s">
        <v>53</v>
      </c>
      <c r="F114" s="19"/>
      <c r="G114" s="19"/>
      <c r="H114" s="3"/>
      <c r="I114" s="3"/>
    </row>
    <row r="115" spans="1:9" x14ac:dyDescent="0.25">
      <c r="A115" s="3"/>
      <c r="B115" s="3"/>
      <c r="C115" s="3"/>
      <c r="D115" s="3"/>
      <c r="E115" s="19"/>
      <c r="F115" s="19"/>
      <c r="G115" s="19"/>
      <c r="H115" s="3"/>
      <c r="I115" s="3"/>
    </row>
    <row r="116" spans="1:9" x14ac:dyDescent="0.25">
      <c r="A116" s="3"/>
      <c r="B116" s="3"/>
      <c r="C116" s="3"/>
      <c r="D116" s="3"/>
      <c r="E116" s="20" t="s">
        <v>33</v>
      </c>
      <c r="F116" s="19"/>
      <c r="G116" s="19"/>
      <c r="H116" s="3"/>
      <c r="I116" s="3"/>
    </row>
    <row r="117" spans="1:9" x14ac:dyDescent="0.25">
      <c r="A117" s="3"/>
      <c r="B117" s="3"/>
      <c r="C117" s="3"/>
      <c r="D117" s="3"/>
      <c r="E117" s="37"/>
      <c r="F117" s="37"/>
      <c r="G117" s="37"/>
      <c r="H117" s="3"/>
      <c r="I117" s="3"/>
    </row>
    <row r="118" spans="1:9" x14ac:dyDescent="0.25">
      <c r="A118" s="3"/>
      <c r="B118" s="3"/>
      <c r="C118" s="3"/>
      <c r="D118" s="3"/>
      <c r="E118" s="3"/>
      <c r="F118" s="3"/>
      <c r="G118" s="3"/>
      <c r="H118" s="3"/>
      <c r="I118" s="3"/>
    </row>
    <row r="119" spans="1:9" x14ac:dyDescent="0.25">
      <c r="A119" s="3"/>
      <c r="B119" s="3"/>
      <c r="C119" s="3"/>
      <c r="D119" s="3"/>
      <c r="E119" s="3"/>
      <c r="F119" s="3"/>
      <c r="G119" s="3"/>
      <c r="H119" s="3"/>
      <c r="I119" s="3"/>
    </row>
    <row r="120" spans="1:9" ht="19.5" thickBot="1" x14ac:dyDescent="0.3">
      <c r="A120" s="3"/>
      <c r="B120" s="28" t="str">
        <f>"#9"</f>
        <v>#9</v>
      </c>
      <c r="C120" s="28"/>
      <c r="D120" s="3"/>
      <c r="E120" s="3"/>
      <c r="F120" s="3"/>
      <c r="G120" s="3"/>
      <c r="H120" s="3"/>
      <c r="I120" s="3"/>
    </row>
    <row r="121" spans="1:9" x14ac:dyDescent="0.25">
      <c r="A121" s="3"/>
      <c r="B121" s="35"/>
      <c r="C121" s="35"/>
      <c r="D121" s="3"/>
      <c r="E121" s="18" t="s">
        <v>30</v>
      </c>
      <c r="F121" s="19"/>
      <c r="G121" s="19"/>
      <c r="H121" s="3"/>
      <c r="I121" s="3"/>
    </row>
    <row r="122" spans="1:9" x14ac:dyDescent="0.25">
      <c r="A122" s="3"/>
      <c r="B122" s="35"/>
      <c r="C122" s="35"/>
      <c r="D122" s="3"/>
      <c r="E122" s="36"/>
      <c r="F122" s="36"/>
      <c r="G122" s="36"/>
      <c r="H122" s="3"/>
      <c r="I122" s="3"/>
    </row>
    <row r="123" spans="1:9" x14ac:dyDescent="0.25">
      <c r="A123" s="3"/>
      <c r="B123" s="35"/>
      <c r="C123" s="35"/>
      <c r="D123" s="3"/>
      <c r="E123" s="19"/>
      <c r="F123" s="19"/>
      <c r="G123" s="19"/>
      <c r="H123" s="3"/>
      <c r="I123" s="3"/>
    </row>
    <row r="124" spans="1:9" x14ac:dyDescent="0.25">
      <c r="A124" s="3"/>
      <c r="B124" s="35"/>
      <c r="C124" s="35"/>
      <c r="D124" s="3"/>
      <c r="E124" s="20" t="s">
        <v>31</v>
      </c>
      <c r="F124" s="19"/>
      <c r="G124" s="19"/>
      <c r="H124" s="3"/>
      <c r="I124" s="3"/>
    </row>
    <row r="125" spans="1:9" x14ac:dyDescent="0.25">
      <c r="A125" s="3"/>
      <c r="B125" s="35"/>
      <c r="C125" s="35"/>
      <c r="D125" s="3"/>
      <c r="E125" s="21"/>
      <c r="F125" s="19"/>
      <c r="G125" s="19"/>
      <c r="H125" s="3"/>
      <c r="I125" s="3"/>
    </row>
    <row r="126" spans="1:9" x14ac:dyDescent="0.25">
      <c r="A126" s="3"/>
      <c r="B126" s="35"/>
      <c r="C126" s="35"/>
      <c r="D126" s="3"/>
      <c r="E126" s="19"/>
      <c r="F126" s="19"/>
      <c r="G126" s="19"/>
      <c r="H126" s="3"/>
      <c r="I126" s="3"/>
    </row>
    <row r="127" spans="1:9" x14ac:dyDescent="0.25">
      <c r="A127" s="3"/>
      <c r="B127" s="35"/>
      <c r="C127" s="35"/>
      <c r="D127" s="3"/>
      <c r="E127" s="20" t="s">
        <v>32</v>
      </c>
      <c r="F127" s="19"/>
      <c r="G127" s="19"/>
      <c r="H127" s="3"/>
      <c r="I127" s="3"/>
    </row>
    <row r="128" spans="1:9" x14ac:dyDescent="0.25">
      <c r="A128" s="3"/>
      <c r="B128" s="3"/>
      <c r="C128" s="3"/>
      <c r="D128" s="3"/>
      <c r="E128" s="19" t="s">
        <v>53</v>
      </c>
      <c r="F128" s="19"/>
      <c r="G128" s="19"/>
      <c r="H128" s="3"/>
      <c r="I128" s="3"/>
    </row>
    <row r="129" spans="1:9" x14ac:dyDescent="0.25">
      <c r="A129" s="3"/>
      <c r="B129" s="3"/>
      <c r="C129" s="3"/>
      <c r="D129" s="3"/>
      <c r="E129" s="19"/>
      <c r="F129" s="19"/>
      <c r="G129" s="19"/>
      <c r="H129" s="3"/>
      <c r="I129" s="3"/>
    </row>
    <row r="130" spans="1:9" x14ac:dyDescent="0.25">
      <c r="A130" s="3"/>
      <c r="B130" s="3"/>
      <c r="C130" s="3"/>
      <c r="D130" s="3"/>
      <c r="E130" s="20" t="s">
        <v>33</v>
      </c>
      <c r="F130" s="19"/>
      <c r="G130" s="19"/>
      <c r="H130" s="3"/>
      <c r="I130" s="3"/>
    </row>
    <row r="131" spans="1:9" x14ac:dyDescent="0.25">
      <c r="A131" s="3"/>
      <c r="B131" s="3"/>
      <c r="C131" s="3"/>
      <c r="D131" s="3"/>
      <c r="E131" s="37"/>
      <c r="F131" s="37"/>
      <c r="G131" s="37"/>
      <c r="H131" s="3"/>
      <c r="I131" s="3"/>
    </row>
    <row r="132" spans="1:9" x14ac:dyDescent="0.25">
      <c r="A132" s="3"/>
      <c r="B132" s="3"/>
      <c r="C132" s="3"/>
      <c r="D132" s="3"/>
      <c r="E132" s="3"/>
      <c r="F132" s="3"/>
      <c r="G132" s="3"/>
      <c r="H132" s="3"/>
      <c r="I132" s="3"/>
    </row>
    <row r="133" spans="1:9" x14ac:dyDescent="0.25">
      <c r="A133" s="3"/>
      <c r="B133" s="3"/>
      <c r="C133" s="3"/>
      <c r="D133" s="3"/>
      <c r="E133" s="3"/>
      <c r="F133" s="3"/>
      <c r="G133" s="3"/>
      <c r="H133" s="3"/>
      <c r="I133" s="3"/>
    </row>
    <row r="134" spans="1:9" ht="19.5" thickBot="1" x14ac:dyDescent="0.3">
      <c r="A134" s="3"/>
      <c r="B134" s="28" t="str">
        <f>"#10"</f>
        <v>#10</v>
      </c>
      <c r="C134" s="28"/>
      <c r="D134" s="3"/>
      <c r="E134" s="3"/>
      <c r="F134" s="3"/>
      <c r="G134" s="3"/>
      <c r="H134" s="3"/>
      <c r="I134" s="3"/>
    </row>
    <row r="135" spans="1:9" x14ac:dyDescent="0.25">
      <c r="A135" s="3"/>
      <c r="B135" s="35"/>
      <c r="C135" s="35"/>
      <c r="D135" s="3"/>
      <c r="E135" s="18" t="s">
        <v>30</v>
      </c>
      <c r="F135" s="19"/>
      <c r="G135" s="19"/>
      <c r="H135" s="3"/>
      <c r="I135" s="3"/>
    </row>
    <row r="136" spans="1:9" x14ac:dyDescent="0.25">
      <c r="A136" s="3"/>
      <c r="B136" s="35"/>
      <c r="C136" s="35"/>
      <c r="D136" s="3"/>
      <c r="E136" s="36"/>
      <c r="F136" s="36"/>
      <c r="G136" s="36"/>
      <c r="H136" s="3"/>
      <c r="I136" s="3"/>
    </row>
    <row r="137" spans="1:9" x14ac:dyDescent="0.25">
      <c r="A137" s="3"/>
      <c r="B137" s="35"/>
      <c r="C137" s="35"/>
      <c r="D137" s="3"/>
      <c r="E137" s="19"/>
      <c r="F137" s="19"/>
      <c r="G137" s="19"/>
      <c r="H137" s="3"/>
      <c r="I137" s="3"/>
    </row>
    <row r="138" spans="1:9" x14ac:dyDescent="0.25">
      <c r="A138" s="3"/>
      <c r="B138" s="35"/>
      <c r="C138" s="35"/>
      <c r="D138" s="3"/>
      <c r="E138" s="20" t="s">
        <v>31</v>
      </c>
      <c r="F138" s="19"/>
      <c r="G138" s="19"/>
      <c r="H138" s="3"/>
      <c r="I138" s="3"/>
    </row>
    <row r="139" spans="1:9" x14ac:dyDescent="0.25">
      <c r="A139" s="3"/>
      <c r="B139" s="35"/>
      <c r="C139" s="35"/>
      <c r="D139" s="3"/>
      <c r="E139" s="21"/>
      <c r="F139" s="19"/>
      <c r="G139" s="19"/>
      <c r="H139" s="3"/>
      <c r="I139" s="3"/>
    </row>
    <row r="140" spans="1:9" x14ac:dyDescent="0.25">
      <c r="A140" s="3"/>
      <c r="B140" s="35"/>
      <c r="C140" s="35"/>
      <c r="D140" s="3"/>
      <c r="E140" s="19"/>
      <c r="F140" s="19"/>
      <c r="G140" s="19"/>
      <c r="H140" s="3"/>
      <c r="I140" s="3"/>
    </row>
    <row r="141" spans="1:9" x14ac:dyDescent="0.25">
      <c r="A141" s="3"/>
      <c r="B141" s="35"/>
      <c r="C141" s="35"/>
      <c r="D141" s="3"/>
      <c r="E141" s="20" t="s">
        <v>32</v>
      </c>
      <c r="F141" s="19"/>
      <c r="G141" s="19"/>
      <c r="H141" s="3"/>
      <c r="I141" s="3"/>
    </row>
    <row r="142" spans="1:9" x14ac:dyDescent="0.25">
      <c r="A142" s="3"/>
      <c r="B142" s="3"/>
      <c r="C142" s="3"/>
      <c r="D142" s="3"/>
      <c r="E142" s="19" t="s">
        <v>53</v>
      </c>
      <c r="F142" s="19"/>
      <c r="G142" s="19"/>
      <c r="H142" s="3"/>
      <c r="I142" s="3"/>
    </row>
    <row r="143" spans="1:9" x14ac:dyDescent="0.25">
      <c r="A143" s="3"/>
      <c r="B143" s="3"/>
      <c r="C143" s="3"/>
      <c r="D143" s="3"/>
      <c r="E143" s="19"/>
      <c r="F143" s="19"/>
      <c r="G143" s="19"/>
      <c r="H143" s="3"/>
      <c r="I143" s="3"/>
    </row>
    <row r="144" spans="1:9" x14ac:dyDescent="0.25">
      <c r="A144" s="3"/>
      <c r="B144" s="3"/>
      <c r="C144" s="3"/>
      <c r="D144" s="3"/>
      <c r="E144" s="20" t="s">
        <v>33</v>
      </c>
      <c r="F144" s="19"/>
      <c r="G144" s="19"/>
      <c r="H144" s="3"/>
      <c r="I144" s="3"/>
    </row>
    <row r="145" spans="1:9" x14ac:dyDescent="0.25">
      <c r="A145" s="3"/>
      <c r="B145" s="3"/>
      <c r="C145" s="3"/>
      <c r="D145" s="3"/>
      <c r="E145" s="37"/>
      <c r="F145" s="37"/>
      <c r="G145" s="37"/>
      <c r="H145" s="3"/>
      <c r="I145" s="3"/>
    </row>
    <row r="146" spans="1:9" x14ac:dyDescent="0.25">
      <c r="A146" s="3"/>
      <c r="B146" s="3"/>
      <c r="C146" s="3"/>
      <c r="D146" s="3"/>
      <c r="E146" s="3"/>
      <c r="F146" s="3"/>
      <c r="G146" s="3"/>
      <c r="H146" s="3"/>
      <c r="I146" s="3"/>
    </row>
    <row r="147" spans="1:9" x14ac:dyDescent="0.25">
      <c r="A147" s="3"/>
      <c r="B147" s="3"/>
      <c r="C147" s="3"/>
      <c r="D147" s="3"/>
      <c r="E147" s="3"/>
      <c r="F147" s="3"/>
      <c r="G147" s="3"/>
      <c r="H147" s="3"/>
      <c r="I147" s="3"/>
    </row>
    <row r="148" spans="1:9" ht="19.5" thickBot="1" x14ac:dyDescent="0.3">
      <c r="A148" s="3"/>
      <c r="B148" s="28" t="str">
        <f>"#11"</f>
        <v>#11</v>
      </c>
      <c r="C148" s="28"/>
      <c r="D148" s="3"/>
      <c r="E148" s="3"/>
      <c r="F148" s="3"/>
      <c r="G148" s="3"/>
      <c r="H148" s="3"/>
      <c r="I148" s="3"/>
    </row>
    <row r="149" spans="1:9" x14ac:dyDescent="0.25">
      <c r="A149" s="3"/>
      <c r="B149" s="35"/>
      <c r="C149" s="35"/>
      <c r="D149" s="3"/>
      <c r="E149" s="18" t="s">
        <v>30</v>
      </c>
      <c r="F149" s="19"/>
      <c r="G149" s="19"/>
      <c r="H149" s="3"/>
      <c r="I149" s="3"/>
    </row>
    <row r="150" spans="1:9" x14ac:dyDescent="0.25">
      <c r="A150" s="3"/>
      <c r="B150" s="35"/>
      <c r="C150" s="35"/>
      <c r="D150" s="3"/>
      <c r="E150" s="36"/>
      <c r="F150" s="36"/>
      <c r="G150" s="36"/>
      <c r="H150" s="3"/>
      <c r="I150" s="3"/>
    </row>
    <row r="151" spans="1:9" x14ac:dyDescent="0.25">
      <c r="A151" s="3"/>
      <c r="B151" s="35"/>
      <c r="C151" s="35"/>
      <c r="D151" s="3"/>
      <c r="E151" s="19"/>
      <c r="F151" s="19"/>
      <c r="G151" s="19"/>
      <c r="H151" s="3"/>
      <c r="I151" s="3"/>
    </row>
    <row r="152" spans="1:9" x14ac:dyDescent="0.25">
      <c r="A152" s="3"/>
      <c r="B152" s="35"/>
      <c r="C152" s="35"/>
      <c r="D152" s="3"/>
      <c r="E152" s="20" t="s">
        <v>31</v>
      </c>
      <c r="F152" s="19"/>
      <c r="G152" s="19"/>
      <c r="H152" s="3"/>
      <c r="I152" s="3"/>
    </row>
    <row r="153" spans="1:9" x14ac:dyDescent="0.25">
      <c r="A153" s="3"/>
      <c r="B153" s="35"/>
      <c r="C153" s="35"/>
      <c r="D153" s="3"/>
      <c r="E153" s="21"/>
      <c r="F153" s="19"/>
      <c r="G153" s="19"/>
      <c r="H153" s="3"/>
      <c r="I153" s="3"/>
    </row>
    <row r="154" spans="1:9" x14ac:dyDescent="0.25">
      <c r="A154" s="3"/>
      <c r="B154" s="35"/>
      <c r="C154" s="35"/>
      <c r="D154" s="3"/>
      <c r="E154" s="19"/>
      <c r="F154" s="19"/>
      <c r="G154" s="19"/>
      <c r="H154" s="3"/>
      <c r="I154" s="3"/>
    </row>
    <row r="155" spans="1:9" x14ac:dyDescent="0.25">
      <c r="A155" s="3"/>
      <c r="B155" s="35"/>
      <c r="C155" s="35"/>
      <c r="D155" s="3"/>
      <c r="E155" s="20" t="s">
        <v>32</v>
      </c>
      <c r="F155" s="19"/>
      <c r="G155" s="19"/>
      <c r="H155" s="3"/>
      <c r="I155" s="3"/>
    </row>
    <row r="156" spans="1:9" x14ac:dyDescent="0.25">
      <c r="A156" s="3"/>
      <c r="B156" s="3"/>
      <c r="C156" s="3"/>
      <c r="D156" s="3"/>
      <c r="E156" s="19" t="s">
        <v>53</v>
      </c>
      <c r="F156" s="19"/>
      <c r="G156" s="19"/>
      <c r="H156" s="3"/>
      <c r="I156" s="3"/>
    </row>
    <row r="157" spans="1:9" x14ac:dyDescent="0.25">
      <c r="A157" s="3"/>
      <c r="B157" s="3"/>
      <c r="C157" s="3"/>
      <c r="D157" s="3"/>
      <c r="E157" s="19"/>
      <c r="F157" s="19"/>
      <c r="G157" s="19"/>
      <c r="H157" s="3"/>
      <c r="I157" s="3"/>
    </row>
    <row r="158" spans="1:9" x14ac:dyDescent="0.25">
      <c r="A158" s="3"/>
      <c r="B158" s="3"/>
      <c r="C158" s="3"/>
      <c r="D158" s="3"/>
      <c r="E158" s="20" t="s">
        <v>33</v>
      </c>
      <c r="F158" s="19"/>
      <c r="G158" s="19"/>
      <c r="H158" s="3"/>
      <c r="I158" s="3"/>
    </row>
    <row r="159" spans="1:9" x14ac:dyDescent="0.25">
      <c r="A159" s="3"/>
      <c r="B159" s="3"/>
      <c r="C159" s="3"/>
      <c r="D159" s="3"/>
      <c r="E159" s="37"/>
      <c r="F159" s="37"/>
      <c r="G159" s="37"/>
      <c r="H159" s="3"/>
      <c r="I159" s="3"/>
    </row>
    <row r="160" spans="1:9" x14ac:dyDescent="0.25">
      <c r="A160" s="3"/>
      <c r="B160" s="3"/>
      <c r="C160" s="3"/>
      <c r="D160" s="3"/>
      <c r="E160" s="3"/>
      <c r="F160" s="3"/>
      <c r="G160" s="3"/>
      <c r="H160" s="3"/>
      <c r="I160" s="3"/>
    </row>
  </sheetData>
  <mergeCells count="47">
    <mergeCell ref="B106:C106"/>
    <mergeCell ref="B120:C120"/>
    <mergeCell ref="B134:C134"/>
    <mergeCell ref="B148:C148"/>
    <mergeCell ref="B8:C8"/>
    <mergeCell ref="B22:C22"/>
    <mergeCell ref="B36:C36"/>
    <mergeCell ref="B50:C50"/>
    <mergeCell ref="B64:C64"/>
    <mergeCell ref="B78:C78"/>
    <mergeCell ref="B135:C141"/>
    <mergeCell ref="B107:C113"/>
    <mergeCell ref="B79:C85"/>
    <mergeCell ref="B51:C57"/>
    <mergeCell ref="B23:C29"/>
    <mergeCell ref="E136:G136"/>
    <mergeCell ref="E145:G145"/>
    <mergeCell ref="B149:C155"/>
    <mergeCell ref="E150:G150"/>
    <mergeCell ref="E159:G159"/>
    <mergeCell ref="E108:G108"/>
    <mergeCell ref="E117:G117"/>
    <mergeCell ref="B121:C127"/>
    <mergeCell ref="E122:G122"/>
    <mergeCell ref="E131:G131"/>
    <mergeCell ref="E80:G80"/>
    <mergeCell ref="E89:G89"/>
    <mergeCell ref="B93:C99"/>
    <mergeCell ref="E94:G94"/>
    <mergeCell ref="E103:G103"/>
    <mergeCell ref="B92:C92"/>
    <mergeCell ref="E52:G52"/>
    <mergeCell ref="E61:G61"/>
    <mergeCell ref="B65:C71"/>
    <mergeCell ref="E66:G66"/>
    <mergeCell ref="E75:G75"/>
    <mergeCell ref="E24:G24"/>
    <mergeCell ref="E33:G33"/>
    <mergeCell ref="B37:C43"/>
    <mergeCell ref="E38:G38"/>
    <mergeCell ref="E47:G47"/>
    <mergeCell ref="B1:H2"/>
    <mergeCell ref="B9:C15"/>
    <mergeCell ref="E10:G10"/>
    <mergeCell ref="E19:G19"/>
    <mergeCell ref="B5:H5"/>
    <mergeCell ref="B7:H7"/>
  </mergeCells>
  <dataValidations disablePrompts="1" count="11">
    <dataValidation type="list" allowBlank="1" showInputMessage="1" showErrorMessage="1" sqref="E16">
      <formula1>_options6</formula1>
    </dataValidation>
    <dataValidation type="list" allowBlank="1" showInputMessage="1" showErrorMessage="1" sqref="E30">
      <formula1>_options18</formula1>
    </dataValidation>
    <dataValidation type="list" allowBlank="1" showInputMessage="1" showErrorMessage="1" sqref="E44">
      <formula1>_options23</formula1>
    </dataValidation>
    <dataValidation type="list" allowBlank="1" showInputMessage="1" showErrorMessage="1" sqref="E58">
      <formula1>_options29</formula1>
    </dataValidation>
    <dataValidation type="list" allowBlank="1" showInputMessage="1" showErrorMessage="1" sqref="E72">
      <formula1>_options35</formula1>
    </dataValidation>
    <dataValidation type="list" allowBlank="1" showInputMessage="1" showErrorMessage="1" sqref="E86">
      <formula1>_options41</formula1>
    </dataValidation>
    <dataValidation type="list" allowBlank="1" showInputMessage="1" showErrorMessage="1" sqref="E100">
      <formula1>_options47</formula1>
    </dataValidation>
    <dataValidation type="list" allowBlank="1" showInputMessage="1" showErrorMessage="1" sqref="E114">
      <formula1>_options52</formula1>
    </dataValidation>
    <dataValidation type="list" allowBlank="1" showInputMessage="1" showErrorMessage="1" sqref="E128">
      <formula1>_options58</formula1>
    </dataValidation>
    <dataValidation type="list" allowBlank="1" showInputMessage="1" showErrorMessage="1" sqref="E142">
      <formula1>_options64</formula1>
    </dataValidation>
    <dataValidation type="list" allowBlank="1" showInputMessage="1" showErrorMessage="1" sqref="E156">
      <formula1>_options70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7"/>
  <sheetViews>
    <sheetView topLeftCell="A5" workbookViewId="0">
      <selection activeCell="K31" sqref="K31"/>
    </sheetView>
  </sheetViews>
  <sheetFormatPr defaultRowHeight="15" x14ac:dyDescent="0.25"/>
  <cols>
    <col min="2" max="2" width="12.28515625" bestFit="1" customWidth="1"/>
    <col min="3" max="3" width="23" customWidth="1"/>
    <col min="4" max="4" width="27.28515625" customWidth="1"/>
    <col min="5" max="5" width="14.42578125" customWidth="1"/>
    <col min="6" max="6" width="25.28515625" customWidth="1"/>
  </cols>
  <sheetData>
    <row r="1" spans="2:6" ht="15" customHeight="1" x14ac:dyDescent="0.25">
      <c r="B1" s="25" t="s">
        <v>0</v>
      </c>
      <c r="C1" s="25"/>
      <c r="D1" s="25"/>
      <c r="E1" s="25"/>
      <c r="F1" s="25"/>
    </row>
    <row r="2" spans="2:6" ht="15" customHeight="1" x14ac:dyDescent="0.25">
      <c r="B2" s="25"/>
      <c r="C2" s="25"/>
      <c r="D2" s="25"/>
      <c r="E2" s="25"/>
      <c r="F2" s="25"/>
    </row>
    <row r="5" spans="2:6" ht="19.5" thickBot="1" x14ac:dyDescent="0.3">
      <c r="B5" s="28" t="s">
        <v>49</v>
      </c>
      <c r="C5" s="28"/>
      <c r="D5" s="28"/>
      <c r="E5" s="28"/>
      <c r="F5" s="28"/>
    </row>
    <row r="6" spans="2:6" ht="18.75" x14ac:dyDescent="0.25">
      <c r="B6" s="8"/>
      <c r="C6" s="8"/>
      <c r="D6" s="8"/>
      <c r="E6" s="8"/>
      <c r="F6" s="8"/>
    </row>
    <row r="7" spans="2:6" ht="18.75" x14ac:dyDescent="0.25">
      <c r="B7" s="24">
        <f>'Trip Budget'!F16</f>
        <v>0</v>
      </c>
      <c r="C7" s="24">
        <f>'Trip Budget'!F31</f>
        <v>0</v>
      </c>
      <c r="D7" s="24">
        <f>'Trip Budget'!F46</f>
        <v>0</v>
      </c>
      <c r="E7" s="24">
        <f>'Trip Budget'!F65</f>
        <v>0</v>
      </c>
      <c r="F7" s="24">
        <f>'Trip Budget'!F84</f>
        <v>0</v>
      </c>
    </row>
    <row r="8" spans="2:6" ht="25.5" customHeight="1" x14ac:dyDescent="0.25">
      <c r="B8" s="16" t="str">
        <f>HYPERLINK("#airtravel",airtravel)</f>
        <v>Air Travel</v>
      </c>
      <c r="C8" s="16" t="str">
        <f>HYPERLINK("#transport",transport)</f>
        <v>Transportation</v>
      </c>
      <c r="D8" s="16" t="str">
        <f>HYPERLINK("#sightseeing",sightseeing)</f>
        <v>Sightseeing &amp; Activities</v>
      </c>
      <c r="E8" s="16" t="str">
        <f>HYPERLINK("#cruising",cruising)</f>
        <v>Cruising</v>
      </c>
      <c r="F8" s="16" t="str">
        <f>HYPERLINK("#otherexpenses",otherexpenses)</f>
        <v>Other expenses</v>
      </c>
    </row>
    <row r="9" spans="2:6" ht="26.25" x14ac:dyDescent="0.3">
      <c r="E9" s="10"/>
      <c r="F9" s="14"/>
    </row>
    <row r="11" spans="2:6" ht="26.25" x14ac:dyDescent="0.3">
      <c r="C11" s="15" t="s">
        <v>50</v>
      </c>
      <c r="D11" s="13">
        <f>SUM('Trip Budget'!F16,'Trip Budget'!F31,'Trip Budget'!F46,'Trip Budget'!F65,'Trip Budget'!F84)</f>
        <v>0</v>
      </c>
      <c r="E11" s="13"/>
    </row>
    <row r="14" spans="2:6" ht="19.5" thickBot="1" x14ac:dyDescent="0.3">
      <c r="B14" s="28" t="s">
        <v>51</v>
      </c>
      <c r="C14" s="28"/>
      <c r="D14" s="28"/>
      <c r="E14" s="28"/>
      <c r="F14" s="28"/>
    </row>
    <row r="17" spans="2:3" x14ac:dyDescent="0.25">
      <c r="C17" s="16">
        <f>HYPERLINK("#number1",person1)</f>
        <v>0</v>
      </c>
    </row>
    <row r="18" spans="2:3" x14ac:dyDescent="0.25">
      <c r="C18" s="16">
        <f>HYPERLINK("#number2",person2)</f>
        <v>0</v>
      </c>
    </row>
    <row r="19" spans="2:3" x14ac:dyDescent="0.25">
      <c r="C19" s="16">
        <f>HYPERLINK("#number3",person3)</f>
        <v>0</v>
      </c>
    </row>
    <row r="20" spans="2:3" x14ac:dyDescent="0.25">
      <c r="C20" s="16">
        <f>HYPERLINK("#number4",person4)</f>
        <v>0</v>
      </c>
    </row>
    <row r="21" spans="2:3" x14ac:dyDescent="0.25">
      <c r="C21" s="16">
        <f>HYPERLINK("#number5",person5)</f>
        <v>0</v>
      </c>
    </row>
    <row r="22" spans="2:3" x14ac:dyDescent="0.25">
      <c r="C22" s="16">
        <f>HYPERLINK("#number6",person6)</f>
        <v>0</v>
      </c>
    </row>
    <row r="23" spans="2:3" x14ac:dyDescent="0.25">
      <c r="C23" s="16">
        <f>HYPERLINK("#number7",person7)</f>
        <v>0</v>
      </c>
    </row>
    <row r="24" spans="2:3" x14ac:dyDescent="0.25">
      <c r="C24" s="16">
        <f>HYPERLINK("#number8",person8)</f>
        <v>0</v>
      </c>
    </row>
    <row r="25" spans="2:3" x14ac:dyDescent="0.25">
      <c r="C25" s="16">
        <f>HYPERLINK("#number9",person9)</f>
        <v>0</v>
      </c>
    </row>
    <row r="26" spans="2:3" x14ac:dyDescent="0.25">
      <c r="C26" s="16">
        <f>HYPERLINK("#number10",person10)</f>
        <v>0</v>
      </c>
    </row>
    <row r="27" spans="2:3" x14ac:dyDescent="0.25">
      <c r="B27" t="str">
        <f>IF(ISBLANK(Passengers!E20),"",HYPERLINK("#number1",Passengers!E20))</f>
        <v/>
      </c>
      <c r="C27" s="16">
        <f>HYPERLINK("#number11",person11)</f>
        <v>0</v>
      </c>
    </row>
  </sheetData>
  <mergeCells count="3">
    <mergeCell ref="B1:F2"/>
    <mergeCell ref="B5:F5"/>
    <mergeCell ref="B14:F1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workbookViewId="0"/>
  </sheetViews>
  <sheetFormatPr defaultRowHeight="15" x14ac:dyDescent="0.25"/>
  <sheetData>
    <row r="1" spans="1:5" x14ac:dyDescent="0.25">
      <c r="A1" t="s">
        <v>52</v>
      </c>
      <c r="B1" t="s">
        <v>55</v>
      </c>
      <c r="C1" t="s">
        <v>145</v>
      </c>
      <c r="D1" t="s">
        <v>150</v>
      </c>
      <c r="E1" t="s">
        <v>151</v>
      </c>
    </row>
    <row r="2" spans="1:5" x14ac:dyDescent="0.25">
      <c r="A2" t="s">
        <v>56</v>
      </c>
      <c r="C2" t="s">
        <v>146</v>
      </c>
    </row>
    <row r="3" spans="1:5" x14ac:dyDescent="0.25">
      <c r="A3" t="s">
        <v>57</v>
      </c>
      <c r="B3" t="s">
        <v>58</v>
      </c>
      <c r="C3" t="s">
        <v>147</v>
      </c>
    </row>
    <row r="4" spans="1:5" x14ac:dyDescent="0.25">
      <c r="A4" t="s">
        <v>59</v>
      </c>
      <c r="B4" t="s">
        <v>60</v>
      </c>
      <c r="C4" t="s">
        <v>148</v>
      </c>
    </row>
    <row r="5" spans="1:5" x14ac:dyDescent="0.25">
      <c r="A5" t="s">
        <v>61</v>
      </c>
      <c r="B5" t="s">
        <v>62</v>
      </c>
      <c r="C5" t="s">
        <v>149</v>
      </c>
    </row>
    <row r="6" spans="1:5" x14ac:dyDescent="0.25">
      <c r="A6" t="s">
        <v>63</v>
      </c>
      <c r="B6" t="s">
        <v>64</v>
      </c>
    </row>
    <row r="7" spans="1:5" x14ac:dyDescent="0.25">
      <c r="A7" t="s">
        <v>65</v>
      </c>
      <c r="B7" t="s">
        <v>66</v>
      </c>
    </row>
    <row r="8" spans="1:5" x14ac:dyDescent="0.25">
      <c r="A8" t="s">
        <v>67</v>
      </c>
      <c r="B8" t="s">
        <v>68</v>
      </c>
    </row>
    <row r="9" spans="1:5" x14ac:dyDescent="0.25">
      <c r="A9" t="s">
        <v>69</v>
      </c>
      <c r="B9" t="s">
        <v>70</v>
      </c>
    </row>
    <row r="10" spans="1:5" x14ac:dyDescent="0.25">
      <c r="A10" t="s">
        <v>71</v>
      </c>
      <c r="B10" t="s">
        <v>72</v>
      </c>
    </row>
    <row r="11" spans="1:5" x14ac:dyDescent="0.25">
      <c r="A11" t="s">
        <v>73</v>
      </c>
      <c r="B11" t="s">
        <v>74</v>
      </c>
    </row>
    <row r="12" spans="1:5" x14ac:dyDescent="0.25">
      <c r="A12" t="s">
        <v>75</v>
      </c>
      <c r="B12" t="s">
        <v>76</v>
      </c>
    </row>
    <row r="13" spans="1:5" x14ac:dyDescent="0.25">
      <c r="A13" t="s">
        <v>77</v>
      </c>
      <c r="B13" t="s">
        <v>78</v>
      </c>
    </row>
    <row r="14" spans="1:5" x14ac:dyDescent="0.25">
      <c r="A14" t="s">
        <v>79</v>
      </c>
      <c r="B14" t="s">
        <v>80</v>
      </c>
    </row>
    <row r="15" spans="1:5" x14ac:dyDescent="0.25">
      <c r="A15" t="s">
        <v>81</v>
      </c>
      <c r="B15" t="s">
        <v>82</v>
      </c>
    </row>
    <row r="16" spans="1:5" x14ac:dyDescent="0.25">
      <c r="A16" t="s">
        <v>83</v>
      </c>
      <c r="B16" t="s">
        <v>84</v>
      </c>
    </row>
    <row r="17" spans="1:2" x14ac:dyDescent="0.25">
      <c r="A17" t="s">
        <v>85</v>
      </c>
      <c r="B17" t="s">
        <v>86</v>
      </c>
    </row>
    <row r="18" spans="1:2" x14ac:dyDescent="0.25">
      <c r="A18" t="s">
        <v>87</v>
      </c>
      <c r="B18" t="s">
        <v>88</v>
      </c>
    </row>
    <row r="19" spans="1:2" x14ac:dyDescent="0.25">
      <c r="A19" t="s">
        <v>89</v>
      </c>
      <c r="B19" t="s">
        <v>90</v>
      </c>
    </row>
    <row r="20" spans="1:2" x14ac:dyDescent="0.25">
      <c r="A20" t="s">
        <v>91</v>
      </c>
      <c r="B20" t="s">
        <v>92</v>
      </c>
    </row>
    <row r="21" spans="1:2" x14ac:dyDescent="0.25">
      <c r="A21" t="s">
        <v>93</v>
      </c>
      <c r="B21" t="s">
        <v>94</v>
      </c>
    </row>
    <row r="22" spans="1:2" x14ac:dyDescent="0.25">
      <c r="A22" t="s">
        <v>95</v>
      </c>
      <c r="B22" t="s">
        <v>96</v>
      </c>
    </row>
    <row r="23" spans="1:2" x14ac:dyDescent="0.25">
      <c r="A23" t="s">
        <v>97</v>
      </c>
      <c r="B23" t="s">
        <v>98</v>
      </c>
    </row>
    <row r="24" spans="1:2" x14ac:dyDescent="0.25">
      <c r="A24" t="s">
        <v>99</v>
      </c>
      <c r="B24" t="s">
        <v>100</v>
      </c>
    </row>
    <row r="25" spans="1:2" x14ac:dyDescent="0.25">
      <c r="A25" t="s">
        <v>101</v>
      </c>
      <c r="B25" t="s">
        <v>102</v>
      </c>
    </row>
    <row r="26" spans="1:2" x14ac:dyDescent="0.25">
      <c r="A26" t="s">
        <v>103</v>
      </c>
      <c r="B26" t="s">
        <v>104</v>
      </c>
    </row>
    <row r="27" spans="1:2" x14ac:dyDescent="0.25">
      <c r="A27" t="s">
        <v>105</v>
      </c>
      <c r="B27" t="s">
        <v>106</v>
      </c>
    </row>
    <row r="28" spans="1:2" x14ac:dyDescent="0.25">
      <c r="A28" t="s">
        <v>107</v>
      </c>
      <c r="B28" t="s">
        <v>108</v>
      </c>
    </row>
    <row r="29" spans="1:2" x14ac:dyDescent="0.25">
      <c r="A29" t="s">
        <v>109</v>
      </c>
      <c r="B29" t="s">
        <v>110</v>
      </c>
    </row>
    <row r="30" spans="1:2" x14ac:dyDescent="0.25">
      <c r="A30" t="s">
        <v>111</v>
      </c>
      <c r="B30" t="s">
        <v>112</v>
      </c>
    </row>
    <row r="31" spans="1:2" x14ac:dyDescent="0.25">
      <c r="A31" t="s">
        <v>113</v>
      </c>
      <c r="B31" t="s">
        <v>114</v>
      </c>
    </row>
    <row r="32" spans="1:2" x14ac:dyDescent="0.25">
      <c r="A32" t="s">
        <v>115</v>
      </c>
      <c r="B32" t="s">
        <v>116</v>
      </c>
    </row>
    <row r="33" spans="1:2" x14ac:dyDescent="0.25">
      <c r="A33" t="s">
        <v>117</v>
      </c>
      <c r="B33" t="s">
        <v>118</v>
      </c>
    </row>
    <row r="34" spans="1:2" x14ac:dyDescent="0.25">
      <c r="A34" t="s">
        <v>119</v>
      </c>
      <c r="B34" t="s">
        <v>120</v>
      </c>
    </row>
    <row r="35" spans="1:2" x14ac:dyDescent="0.25">
      <c r="A35" t="s">
        <v>121</v>
      </c>
      <c r="B35" t="s">
        <v>122</v>
      </c>
    </row>
    <row r="36" spans="1:2" x14ac:dyDescent="0.25">
      <c r="A36" t="s">
        <v>123</v>
      </c>
      <c r="B36" t="s">
        <v>124</v>
      </c>
    </row>
    <row r="37" spans="1:2" x14ac:dyDescent="0.25">
      <c r="A37" t="s">
        <v>125</v>
      </c>
      <c r="B37" t="s">
        <v>126</v>
      </c>
    </row>
    <row r="38" spans="1:2" x14ac:dyDescent="0.25">
      <c r="A38" t="s">
        <v>127</v>
      </c>
      <c r="B38" t="s">
        <v>128</v>
      </c>
    </row>
    <row r="39" spans="1:2" x14ac:dyDescent="0.25">
      <c r="A39" t="s">
        <v>129</v>
      </c>
      <c r="B39" t="s">
        <v>130</v>
      </c>
    </row>
    <row r="40" spans="1:2" x14ac:dyDescent="0.25">
      <c r="A40" t="s">
        <v>131</v>
      </c>
      <c r="B40" t="s">
        <v>132</v>
      </c>
    </row>
    <row r="41" spans="1:2" x14ac:dyDescent="0.25">
      <c r="A41" t="s">
        <v>133</v>
      </c>
      <c r="B41" t="s">
        <v>134</v>
      </c>
    </row>
    <row r="42" spans="1:2" x14ac:dyDescent="0.25">
      <c r="A42" t="s">
        <v>135</v>
      </c>
      <c r="B42" t="s">
        <v>136</v>
      </c>
    </row>
    <row r="43" spans="1:2" x14ac:dyDescent="0.25">
      <c r="A43" t="s">
        <v>137</v>
      </c>
      <c r="B43" t="s">
        <v>138</v>
      </c>
    </row>
    <row r="44" spans="1:2" x14ac:dyDescent="0.25">
      <c r="A44" t="s">
        <v>139</v>
      </c>
      <c r="B44" t="s">
        <v>140</v>
      </c>
    </row>
    <row r="45" spans="1:2" x14ac:dyDescent="0.25">
      <c r="A45" t="s">
        <v>141</v>
      </c>
      <c r="B45" t="s">
        <v>142</v>
      </c>
    </row>
    <row r="46" spans="1:2" x14ac:dyDescent="0.25">
      <c r="A46" t="s">
        <v>143</v>
      </c>
      <c r="B46" t="s">
        <v>144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
  <sheetViews>
    <sheetView workbookViewId="0"/>
  </sheetViews>
  <sheetFormatPr defaultRowHeight="15" x14ac:dyDescent="0.25"/>
  <cols>
    <col min="1" max="1" width="7.5703125" bestFit="1" customWidth="1"/>
    <col min="3" max="7" width="7.5703125" bestFit="1" customWidth="1"/>
    <col min="9" max="13" width="7.5703125" bestFit="1" customWidth="1"/>
    <col min="15" max="19" width="7.5703125" bestFit="1" customWidth="1"/>
    <col min="21" max="24" width="7.5703125" bestFit="1" customWidth="1"/>
    <col min="26" max="30" width="7.5703125" bestFit="1" customWidth="1"/>
    <col min="32" max="36" width="7.5703125" bestFit="1" customWidth="1"/>
    <col min="38" max="42" width="7.5703125" bestFit="1" customWidth="1"/>
    <col min="44" max="48" width="7.5703125" bestFit="1" customWidth="1"/>
    <col min="50" max="53" width="7.5703125" bestFit="1" customWidth="1"/>
    <col min="55" max="59" width="7.5703125" bestFit="1" customWidth="1"/>
    <col min="61" max="65" width="7.5703125" bestFit="1" customWidth="1"/>
    <col min="67" max="70" width="7.5703125" bestFit="1" customWidth="1"/>
  </cols>
  <sheetData>
    <row r="1" spans="1:70" x14ac:dyDescent="0.25">
      <c r="A1" s="17" t="s">
        <v>53</v>
      </c>
      <c r="B1" t="s">
        <v>53</v>
      </c>
      <c r="C1" s="17" t="s">
        <v>53</v>
      </c>
      <c r="D1" s="17" t="s">
        <v>53</v>
      </c>
      <c r="E1" s="17" t="s">
        <v>53</v>
      </c>
      <c r="F1" s="17" t="s">
        <v>53</v>
      </c>
      <c r="G1" s="17" t="s">
        <v>53</v>
      </c>
      <c r="H1" t="s">
        <v>53</v>
      </c>
      <c r="I1" s="17" t="s">
        <v>53</v>
      </c>
      <c r="J1" s="17" t="s">
        <v>53</v>
      </c>
      <c r="K1" s="17" t="s">
        <v>53</v>
      </c>
      <c r="L1" s="17" t="s">
        <v>53</v>
      </c>
      <c r="M1" s="17" t="s">
        <v>53</v>
      </c>
      <c r="N1" t="s">
        <v>53</v>
      </c>
      <c r="O1" s="17" t="s">
        <v>53</v>
      </c>
      <c r="P1" s="17" t="s">
        <v>53</v>
      </c>
      <c r="Q1" s="17" t="s">
        <v>53</v>
      </c>
      <c r="R1" s="17" t="s">
        <v>53</v>
      </c>
      <c r="S1" s="17" t="s">
        <v>53</v>
      </c>
      <c r="T1" t="s">
        <v>53</v>
      </c>
      <c r="U1" s="17" t="s">
        <v>53</v>
      </c>
      <c r="V1" s="17" t="s">
        <v>53</v>
      </c>
      <c r="W1" s="17" t="s">
        <v>53</v>
      </c>
      <c r="X1" s="17" t="s">
        <v>53</v>
      </c>
      <c r="Y1" t="s">
        <v>53</v>
      </c>
      <c r="Z1" s="17" t="s">
        <v>53</v>
      </c>
      <c r="AA1" s="17" t="s">
        <v>53</v>
      </c>
      <c r="AB1" s="17" t="s">
        <v>53</v>
      </c>
      <c r="AC1" s="17" t="s">
        <v>53</v>
      </c>
      <c r="AD1" s="17" t="s">
        <v>53</v>
      </c>
      <c r="AE1" t="s">
        <v>53</v>
      </c>
      <c r="AF1" s="17" t="s">
        <v>53</v>
      </c>
      <c r="AG1" s="17" t="s">
        <v>53</v>
      </c>
      <c r="AH1" s="17" t="s">
        <v>53</v>
      </c>
      <c r="AI1" s="17" t="s">
        <v>53</v>
      </c>
      <c r="AJ1" s="17" t="s">
        <v>53</v>
      </c>
      <c r="AK1" t="s">
        <v>53</v>
      </c>
      <c r="AL1" s="17" t="s">
        <v>53</v>
      </c>
      <c r="AM1" s="17" t="s">
        <v>53</v>
      </c>
      <c r="AN1" s="17" t="s">
        <v>53</v>
      </c>
      <c r="AO1" s="17" t="s">
        <v>53</v>
      </c>
      <c r="AP1" s="17" t="s">
        <v>53</v>
      </c>
      <c r="AQ1" t="s">
        <v>53</v>
      </c>
      <c r="AR1" s="17" t="s">
        <v>53</v>
      </c>
      <c r="AS1" s="17" t="s">
        <v>53</v>
      </c>
      <c r="AT1" s="17" t="s">
        <v>53</v>
      </c>
      <c r="AU1" s="17" t="s">
        <v>53</v>
      </c>
      <c r="AV1" s="17" t="s">
        <v>53</v>
      </c>
      <c r="AW1" t="s">
        <v>53</v>
      </c>
      <c r="AX1" s="17" t="s">
        <v>53</v>
      </c>
      <c r="AY1" s="17" t="s">
        <v>53</v>
      </c>
      <c r="AZ1" s="17" t="s">
        <v>53</v>
      </c>
      <c r="BA1" s="17" t="s">
        <v>53</v>
      </c>
      <c r="BB1" t="s">
        <v>53</v>
      </c>
      <c r="BC1" s="17" t="s">
        <v>53</v>
      </c>
      <c r="BD1" s="17" t="s">
        <v>53</v>
      </c>
      <c r="BE1" s="17" t="s">
        <v>53</v>
      </c>
      <c r="BF1" s="17" t="s">
        <v>53</v>
      </c>
      <c r="BG1" s="17" t="s">
        <v>53</v>
      </c>
      <c r="BH1" t="s">
        <v>53</v>
      </c>
      <c r="BI1" s="17" t="s">
        <v>53</v>
      </c>
      <c r="BJ1" s="17" t="s">
        <v>53</v>
      </c>
      <c r="BK1" s="17" t="s">
        <v>53</v>
      </c>
      <c r="BL1" s="17" t="s">
        <v>53</v>
      </c>
      <c r="BM1" s="17" t="s">
        <v>53</v>
      </c>
      <c r="BN1" t="s">
        <v>53</v>
      </c>
      <c r="BO1" s="17" t="s">
        <v>53</v>
      </c>
      <c r="BP1" s="17" t="s">
        <v>53</v>
      </c>
      <c r="BQ1" s="17" t="s">
        <v>53</v>
      </c>
      <c r="BR1" s="17" t="s">
        <v>53</v>
      </c>
    </row>
    <row r="2" spans="1:70" x14ac:dyDescent="0.25">
      <c r="A2" s="17" t="s">
        <v>54</v>
      </c>
      <c r="B2" t="s">
        <v>54</v>
      </c>
      <c r="C2" s="17" t="s">
        <v>54</v>
      </c>
      <c r="D2" s="17" t="s">
        <v>54</v>
      </c>
      <c r="E2" s="17" t="s">
        <v>54</v>
      </c>
      <c r="F2" s="17" t="s">
        <v>54</v>
      </c>
      <c r="G2" s="17" t="s">
        <v>54</v>
      </c>
      <c r="H2" t="s">
        <v>54</v>
      </c>
      <c r="I2" s="17" t="s">
        <v>54</v>
      </c>
      <c r="J2" s="17" t="s">
        <v>54</v>
      </c>
      <c r="K2" s="17" t="s">
        <v>54</v>
      </c>
      <c r="L2" s="17" t="s">
        <v>54</v>
      </c>
      <c r="M2" s="17" t="s">
        <v>54</v>
      </c>
      <c r="N2" t="s">
        <v>54</v>
      </c>
      <c r="O2" s="17" t="s">
        <v>54</v>
      </c>
      <c r="P2" s="17" t="s">
        <v>54</v>
      </c>
      <c r="Q2" s="17" t="s">
        <v>54</v>
      </c>
      <c r="R2" s="17" t="s">
        <v>54</v>
      </c>
      <c r="S2" s="17" t="s">
        <v>54</v>
      </c>
      <c r="T2" t="s">
        <v>54</v>
      </c>
      <c r="U2" s="17" t="s">
        <v>54</v>
      </c>
      <c r="V2" s="17" t="s">
        <v>54</v>
      </c>
      <c r="W2" s="17" t="s">
        <v>54</v>
      </c>
      <c r="X2" s="17" t="s">
        <v>54</v>
      </c>
      <c r="Y2" t="s">
        <v>54</v>
      </c>
      <c r="Z2" s="17" t="s">
        <v>54</v>
      </c>
      <c r="AA2" s="17" t="s">
        <v>54</v>
      </c>
      <c r="AB2" s="17" t="s">
        <v>54</v>
      </c>
      <c r="AC2" s="17" t="s">
        <v>54</v>
      </c>
      <c r="AD2" s="17" t="s">
        <v>54</v>
      </c>
      <c r="AE2" t="s">
        <v>54</v>
      </c>
      <c r="AF2" s="17" t="s">
        <v>54</v>
      </c>
      <c r="AG2" s="17" t="s">
        <v>54</v>
      </c>
      <c r="AH2" s="17" t="s">
        <v>54</v>
      </c>
      <c r="AI2" s="17" t="s">
        <v>54</v>
      </c>
      <c r="AJ2" s="17" t="s">
        <v>54</v>
      </c>
      <c r="AK2" t="s">
        <v>54</v>
      </c>
      <c r="AL2" s="17" t="s">
        <v>54</v>
      </c>
      <c r="AM2" s="17" t="s">
        <v>54</v>
      </c>
      <c r="AN2" s="17" t="s">
        <v>54</v>
      </c>
      <c r="AO2" s="17" t="s">
        <v>54</v>
      </c>
      <c r="AP2" s="17" t="s">
        <v>54</v>
      </c>
      <c r="AQ2" t="s">
        <v>54</v>
      </c>
      <c r="AR2" s="17" t="s">
        <v>54</v>
      </c>
      <c r="AS2" s="17" t="s">
        <v>54</v>
      </c>
      <c r="AT2" s="17" t="s">
        <v>54</v>
      </c>
      <c r="AU2" s="17" t="s">
        <v>54</v>
      </c>
      <c r="AV2" s="17" t="s">
        <v>54</v>
      </c>
      <c r="AW2" t="s">
        <v>54</v>
      </c>
      <c r="AX2" s="17" t="s">
        <v>54</v>
      </c>
      <c r="AY2" s="17" t="s">
        <v>54</v>
      </c>
      <c r="AZ2" s="17" t="s">
        <v>54</v>
      </c>
      <c r="BA2" s="17" t="s">
        <v>54</v>
      </c>
      <c r="BB2" t="s">
        <v>54</v>
      </c>
      <c r="BC2" s="17" t="s">
        <v>54</v>
      </c>
      <c r="BD2" s="17" t="s">
        <v>54</v>
      </c>
      <c r="BE2" s="17" t="s">
        <v>54</v>
      </c>
      <c r="BF2" s="17" t="s">
        <v>54</v>
      </c>
      <c r="BG2" s="17" t="s">
        <v>54</v>
      </c>
      <c r="BH2" t="s">
        <v>54</v>
      </c>
      <c r="BI2" s="17" t="s">
        <v>54</v>
      </c>
      <c r="BJ2" s="17" t="s">
        <v>54</v>
      </c>
      <c r="BK2" s="17" t="s">
        <v>54</v>
      </c>
      <c r="BL2" s="17" t="s">
        <v>54</v>
      </c>
      <c r="BM2" s="17" t="s">
        <v>54</v>
      </c>
      <c r="BN2" t="s">
        <v>54</v>
      </c>
      <c r="BO2" s="17" t="s">
        <v>54</v>
      </c>
      <c r="BP2" s="17" t="s">
        <v>54</v>
      </c>
      <c r="BQ2" s="17" t="s">
        <v>54</v>
      </c>
      <c r="BR2" s="17"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148</vt:i4>
      </vt:variant>
    </vt:vector>
  </HeadingPairs>
  <TitlesOfParts>
    <vt:vector size="155" baseType="lpstr">
      <vt:lpstr>About this Calculator</vt:lpstr>
      <vt:lpstr>Itinerary</vt:lpstr>
      <vt:lpstr>Trip Budget</vt:lpstr>
      <vt:lpstr>Passengers</vt:lpstr>
      <vt:lpstr>Summary</vt:lpstr>
      <vt:lpstr>_SSC</vt:lpstr>
      <vt:lpstr>_Options</vt:lpstr>
      <vt:lpstr>_Ctrl_1</vt:lpstr>
      <vt:lpstr>_Ctrl_10</vt:lpstr>
      <vt:lpstr>_Ctrl_11</vt:lpstr>
      <vt:lpstr>_Ctrl_12</vt:lpstr>
      <vt:lpstr>_Ctrl_13</vt:lpstr>
      <vt:lpstr>_Ctrl_14</vt:lpstr>
      <vt:lpstr>_Ctrl_15</vt:lpstr>
      <vt:lpstr>_Ctrl_16</vt:lpstr>
      <vt:lpstr>_Ctrl_17</vt:lpstr>
      <vt:lpstr>_Ctrl_18</vt:lpstr>
      <vt:lpstr>_Ctrl_19</vt:lpstr>
      <vt:lpstr>_Ctrl_20</vt:lpstr>
      <vt:lpstr>_Ctrl_21</vt:lpstr>
      <vt:lpstr>_Ctrl_22</vt:lpstr>
      <vt:lpstr>_Ctrl_23</vt:lpstr>
      <vt:lpstr>_Ctrl_24</vt:lpstr>
      <vt:lpstr>_Ctrl_25</vt:lpstr>
      <vt:lpstr>_Ctrl_26</vt:lpstr>
      <vt:lpstr>_Ctrl_27</vt:lpstr>
      <vt:lpstr>_Ctrl_28</vt:lpstr>
      <vt:lpstr>_Ctrl_29</vt:lpstr>
      <vt:lpstr>_Ctrl_3</vt:lpstr>
      <vt:lpstr>_Ctrl_30</vt:lpstr>
      <vt:lpstr>_Ctrl_31</vt:lpstr>
      <vt:lpstr>_Ctrl_32</vt:lpstr>
      <vt:lpstr>_Ctrl_33</vt:lpstr>
      <vt:lpstr>_Ctrl_34</vt:lpstr>
      <vt:lpstr>_Ctrl_35</vt:lpstr>
      <vt:lpstr>_Ctrl_36</vt:lpstr>
      <vt:lpstr>_Ctrl_37</vt:lpstr>
      <vt:lpstr>_Ctrl_38</vt:lpstr>
      <vt:lpstr>_Ctrl_39</vt:lpstr>
      <vt:lpstr>_Ctrl_4</vt:lpstr>
      <vt:lpstr>_Ctrl_40</vt:lpstr>
      <vt:lpstr>_Ctrl_41</vt:lpstr>
      <vt:lpstr>_Ctrl_42</vt:lpstr>
      <vt:lpstr>_Ctrl_43</vt:lpstr>
      <vt:lpstr>_Ctrl_44</vt:lpstr>
      <vt:lpstr>_Ctrl_45</vt:lpstr>
      <vt:lpstr>_Ctrl_46</vt:lpstr>
      <vt:lpstr>_Ctrl_5</vt:lpstr>
      <vt:lpstr>_Ctrl_6</vt:lpstr>
      <vt:lpstr>_Ctrl_7</vt:lpstr>
      <vt:lpstr>_Ctrl_8</vt:lpstr>
      <vt:lpstr>_Ctrl_9</vt:lpstr>
      <vt:lpstr>_options1</vt:lpstr>
      <vt:lpstr>_options10</vt:lpstr>
      <vt:lpstr>_options11</vt:lpstr>
      <vt:lpstr>_options12</vt:lpstr>
      <vt:lpstr>_options13</vt:lpstr>
      <vt:lpstr>_options14</vt:lpstr>
      <vt:lpstr>_options15</vt:lpstr>
      <vt:lpstr>_options16</vt:lpstr>
      <vt:lpstr>_options17</vt:lpstr>
      <vt:lpstr>_options18</vt:lpstr>
      <vt:lpstr>_options19</vt:lpstr>
      <vt:lpstr>_options2</vt:lpstr>
      <vt:lpstr>_options20</vt:lpstr>
      <vt:lpstr>_options21</vt:lpstr>
      <vt:lpstr>_options22</vt:lpstr>
      <vt:lpstr>_options23</vt:lpstr>
      <vt:lpstr>_options24</vt:lpstr>
      <vt:lpstr>_options25</vt:lpstr>
      <vt:lpstr>_options26</vt:lpstr>
      <vt:lpstr>_options27</vt:lpstr>
      <vt:lpstr>_options28</vt:lpstr>
      <vt:lpstr>_options29</vt:lpstr>
      <vt:lpstr>_options3</vt:lpstr>
      <vt:lpstr>_options30</vt:lpstr>
      <vt:lpstr>_options31</vt:lpstr>
      <vt:lpstr>_options32</vt:lpstr>
      <vt:lpstr>_options33</vt:lpstr>
      <vt:lpstr>_options34</vt:lpstr>
      <vt:lpstr>_options35</vt:lpstr>
      <vt:lpstr>_options36</vt:lpstr>
      <vt:lpstr>_options37</vt:lpstr>
      <vt:lpstr>_options38</vt:lpstr>
      <vt:lpstr>_options39</vt:lpstr>
      <vt:lpstr>_options4</vt:lpstr>
      <vt:lpstr>_options40</vt:lpstr>
      <vt:lpstr>_options41</vt:lpstr>
      <vt:lpstr>_options42</vt:lpstr>
      <vt:lpstr>_options43</vt:lpstr>
      <vt:lpstr>_options44</vt:lpstr>
      <vt:lpstr>_options45</vt:lpstr>
      <vt:lpstr>_options46</vt:lpstr>
      <vt:lpstr>_options47</vt:lpstr>
      <vt:lpstr>_options48</vt:lpstr>
      <vt:lpstr>_options49</vt:lpstr>
      <vt:lpstr>_options5</vt:lpstr>
      <vt:lpstr>_options50</vt:lpstr>
      <vt:lpstr>_options51</vt:lpstr>
      <vt:lpstr>_options52</vt:lpstr>
      <vt:lpstr>_options53</vt:lpstr>
      <vt:lpstr>_options54</vt:lpstr>
      <vt:lpstr>_options55</vt:lpstr>
      <vt:lpstr>_options56</vt:lpstr>
      <vt:lpstr>_options57</vt:lpstr>
      <vt:lpstr>_options58</vt:lpstr>
      <vt:lpstr>_options59</vt:lpstr>
      <vt:lpstr>_options6</vt:lpstr>
      <vt:lpstr>_options60</vt:lpstr>
      <vt:lpstr>_options61</vt:lpstr>
      <vt:lpstr>_options62</vt:lpstr>
      <vt:lpstr>_options63</vt:lpstr>
      <vt:lpstr>_options64</vt:lpstr>
      <vt:lpstr>_options65</vt:lpstr>
      <vt:lpstr>_options66</vt:lpstr>
      <vt:lpstr>_options67</vt:lpstr>
      <vt:lpstr>_options68</vt:lpstr>
      <vt:lpstr>_options69</vt:lpstr>
      <vt:lpstr>_options7</vt:lpstr>
      <vt:lpstr>_options70</vt:lpstr>
      <vt:lpstr>_options8</vt:lpstr>
      <vt:lpstr>_options9</vt:lpstr>
      <vt:lpstr>airtravel</vt:lpstr>
      <vt:lpstr>cruising</vt:lpstr>
      <vt:lpstr>fifthday</vt:lpstr>
      <vt:lpstr>firstday</vt:lpstr>
      <vt:lpstr>fourthday</vt:lpstr>
      <vt:lpstr>number1</vt:lpstr>
      <vt:lpstr>number10</vt:lpstr>
      <vt:lpstr>number11</vt:lpstr>
      <vt:lpstr>number2</vt:lpstr>
      <vt:lpstr>number3</vt:lpstr>
      <vt:lpstr>number4</vt:lpstr>
      <vt:lpstr>number5</vt:lpstr>
      <vt:lpstr>number6</vt:lpstr>
      <vt:lpstr>number7</vt:lpstr>
      <vt:lpstr>number8</vt:lpstr>
      <vt:lpstr>number9</vt:lpstr>
      <vt:lpstr>otherexpenses</vt:lpstr>
      <vt:lpstr>person1</vt:lpstr>
      <vt:lpstr>person10</vt:lpstr>
      <vt:lpstr>person11</vt:lpstr>
      <vt:lpstr>person2</vt:lpstr>
      <vt:lpstr>person3</vt:lpstr>
      <vt:lpstr>person4</vt:lpstr>
      <vt:lpstr>person5</vt:lpstr>
      <vt:lpstr>person6</vt:lpstr>
      <vt:lpstr>person7</vt:lpstr>
      <vt:lpstr>person8</vt:lpstr>
      <vt:lpstr>person9</vt:lpstr>
      <vt:lpstr>secondday</vt:lpstr>
      <vt:lpstr>sightseeing</vt:lpstr>
      <vt:lpstr>sixthday</vt:lpstr>
      <vt:lpstr>thirdday</vt:lpstr>
      <vt:lpstr>transport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dc:creator>
  <cp:lastModifiedBy>anuvib</cp:lastModifiedBy>
  <dcterms:created xsi:type="dcterms:W3CDTF">2015-09-17T11:32:55Z</dcterms:created>
  <dcterms:modified xsi:type="dcterms:W3CDTF">2016-06-02T06:46:04Z</dcterms:modified>
</cp:coreProperties>
</file>